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-2024\FTP 2023-2024\TC3 GMIM\EXAMENES\"/>
    </mc:Choice>
  </mc:AlternateContent>
  <xr:revisionPtr revIDLastSave="0" documentId="13_ncr:1_{EAABC8D0-FEFE-4EB6-8E0F-E121E4D5F46F}" xr6:coauthVersionLast="47" xr6:coauthVersionMax="47" xr10:uidLastSave="{00000000-0000-0000-0000-000000000000}"/>
  <workbookProtection workbookAlgorithmName="SHA-512" workbookHashValue="T/DdQ8kRcRV6UaEowkyp2oM0v3A4sm944b83rL24XD1Fsechg11SpMbfcBqrx9Wr4zYkzfS6qvZ9rQOF6Y/h0w==" workbookSaltValue="LIXQhbkEvMM8elQWzDqdxg==" workbookSpinCount="100000" lockStructure="1"/>
  <bookViews>
    <workbookView xWindow="-120" yWindow="-120" windowWidth="19440" windowHeight="15000" tabRatio="751" xr2:uid="{00000000-000D-0000-FFFF-FFFF00000000}"/>
  </bookViews>
  <sheets>
    <sheet name="EXAMENES" sheetId="1" r:id="rId1"/>
    <sheet name="LISTAS NOTA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H5" i="1"/>
  <c r="H8" i="1" s="1"/>
  <c r="G5" i="1"/>
  <c r="G8" i="1" s="1"/>
  <c r="F5" i="1"/>
  <c r="F8" i="1" s="1"/>
  <c r="E5" i="1"/>
  <c r="E8" i="1" s="1"/>
  <c r="I8" i="1"/>
  <c r="D8" i="1"/>
  <c r="C8" i="1"/>
</calcChain>
</file>

<file path=xl/sharedStrings.xml><?xml version="1.0" encoding="utf-8"?>
<sst xmlns="http://schemas.openxmlformats.org/spreadsheetml/2006/main" count="577" uniqueCount="244">
  <si>
    <t>Apellidos y nombre</t>
  </si>
  <si>
    <t>Grupo</t>
  </si>
  <si>
    <t>D.N.I.</t>
  </si>
  <si>
    <t>APELLIDOS, NOMBRE</t>
  </si>
  <si>
    <t>GRUPO</t>
  </si>
  <si>
    <t>EXTRAORD.</t>
  </si>
  <si>
    <t>Tr1</t>
  </si>
  <si>
    <t>Tr3</t>
  </si>
  <si>
    <t xml:space="preserve">Grupos A y B. GMIM.                                    </t>
  </si>
  <si>
    <r>
      <t xml:space="preserve">DNI </t>
    </r>
    <r>
      <rPr>
        <b/>
        <i/>
        <sz val="14"/>
        <color indexed="9"/>
        <rFont val="Arial"/>
        <family val="2"/>
      </rPr>
      <t>(sin letra) NIE (con letras)</t>
    </r>
  </si>
  <si>
    <t>CALIFICACIÓN FINAL</t>
  </si>
  <si>
    <t>EMAIL</t>
  </si>
  <si>
    <t>escrito 1ºPARCIAL</t>
  </si>
  <si>
    <t>orden. 1ºPARCIAL</t>
  </si>
  <si>
    <t>escrito 2ºPARCIAL</t>
  </si>
  <si>
    <t>orden. 2ºPARCIAL</t>
  </si>
  <si>
    <t>A (GMIM)</t>
  </si>
  <si>
    <t>Presentados:</t>
  </si>
  <si>
    <t>Aprobados:</t>
  </si>
  <si>
    <t>B (GMIM)</t>
  </si>
  <si>
    <t>1º PARCIAL ESCRITO</t>
  </si>
  <si>
    <t>1º PARCIAL ORDENADOR</t>
  </si>
  <si>
    <t>2º PARCIAL ESCRITO</t>
  </si>
  <si>
    <t>2º PARCIAL ORDENADOR</t>
  </si>
  <si>
    <t xml:space="preserve"> escrito ORDINAR.</t>
  </si>
  <si>
    <t xml:space="preserve"> ordenador ORDINAR.</t>
  </si>
  <si>
    <r>
      <t xml:space="preserve">Si algún alumno no consigue ver su calificación, debe enviar un correo con su NOMBRE, DNI (o NIE), grado y grupo matriculado a </t>
    </r>
    <r>
      <rPr>
        <i/>
        <sz val="11"/>
        <color theme="4" tint="-0.249977111117893"/>
        <rFont val="Calibri"/>
        <family val="2"/>
        <scheme val="minor"/>
      </rPr>
      <t>jhermoso@ugr.es</t>
    </r>
    <r>
      <rPr>
        <i/>
        <sz val="11"/>
        <rFont val="Calibri"/>
        <family val="2"/>
        <scheme val="minor"/>
      </rPr>
      <t>. En el asunto indique "calificaciones de los exámenes de TC3".</t>
    </r>
  </si>
  <si>
    <t xml:space="preserve">CALIFICACIONES DE LOS EXÁMENES </t>
  </si>
  <si>
    <t>Y CALIFICACIÓN FINAL DE LA ASIGNATURA</t>
  </si>
  <si>
    <t>cada examen sobre 10 puntos</t>
  </si>
  <si>
    <t>En la parte superior (celdas blancas) aparece la calificación de cada examen sobre 10 puntos y la calificación obtenida en los trabajos sobre 3 puntos.</t>
  </si>
  <si>
    <t>total trabajos</t>
  </si>
  <si>
    <t>Se aprueba con una calificación final mayor o igual a 5. Los alumnos con menos de 5 en la calificación final por parciales deben hacer completo el examen final ordinario del 17 de junio (escrito y ordenador de ambos parciales).</t>
  </si>
  <si>
    <t>ACOSTA TORRES, LAURA</t>
  </si>
  <si>
    <t>lauraacostator@correo.ugr.es</t>
  </si>
  <si>
    <t>ANAYA CUADRA, MARIA</t>
  </si>
  <si>
    <t>mariaanaya@correo.ugr.es</t>
  </si>
  <si>
    <t>BELMONTE SEGURA, AINARA</t>
  </si>
  <si>
    <t>ainara4@correo.ugr.es</t>
  </si>
  <si>
    <t>CARA MARTIN, JUAN</t>
  </si>
  <si>
    <t>jcaramartin@correo.ugr.es</t>
  </si>
  <si>
    <t>CASAS PADIAL, BELTRAN</t>
  </si>
  <si>
    <t>beltr67@correo.ugr.es</t>
  </si>
  <si>
    <t>CASTELLINI PEREZ, DIEGO</t>
  </si>
  <si>
    <t>dicastellini@correo.ugr.es</t>
  </si>
  <si>
    <t>FERNANDEZ JIMENEZ, MARTA</t>
  </si>
  <si>
    <t>martafernadezj@correo.ugr.es</t>
  </si>
  <si>
    <t>FERNANDEZ SANCHEZ, JONATHAN</t>
  </si>
  <si>
    <t>jonyfernandez@correo.ugr.es</t>
  </si>
  <si>
    <t>Y5890413N</t>
  </si>
  <si>
    <t>FEVRIER TAVARES, TULANI</t>
  </si>
  <si>
    <t>tulanifevrier@correo.ugr.es</t>
  </si>
  <si>
    <t>FUENTE ESLAVA, NEREA</t>
  </si>
  <si>
    <t>nereafuente@correo.ugr.es</t>
  </si>
  <si>
    <t>GALINDO GABARRON, JUAN MANUEL</t>
  </si>
  <si>
    <t>juanmagalindo@correo.ugr.es</t>
  </si>
  <si>
    <t>GARCIA CARRETERO, PABLO</t>
  </si>
  <si>
    <t>pablogaro@correo.ugr.es</t>
  </si>
  <si>
    <t>GARCIA MOLINA, MARIA</t>
  </si>
  <si>
    <t>mariagarmol@correo.ugr.es</t>
  </si>
  <si>
    <t>GARRIDO MINGORANCE, MIGUEL</t>
  </si>
  <si>
    <t>miguel378@correo.ugr.es</t>
  </si>
  <si>
    <t>GERLACHE CORREA, AMANDA</t>
  </si>
  <si>
    <t>amandagerlache@correo.ugr.es</t>
  </si>
  <si>
    <t>GUERRA DE LA PLATA, PAULA</t>
  </si>
  <si>
    <t>pauuguerra@correo.ugr.es</t>
  </si>
  <si>
    <t>GUTIERREZ RODRIGUEZ, MONSERRAT</t>
  </si>
  <si>
    <t>mgr12345@correo.ugr.es</t>
  </si>
  <si>
    <t>JIMENEZ IVANOVA, PATRICIA</t>
  </si>
  <si>
    <t>patriciajmz@correo.ugr.es</t>
  </si>
  <si>
    <t>JIMENEZ LOPEZ, ALEJANDRA</t>
  </si>
  <si>
    <t>alejandrajl@correo.ugr.es</t>
  </si>
  <si>
    <t>JIMENEZ MARTINEZ, MARIA</t>
  </si>
  <si>
    <t>mjm29@correo.ugr.es</t>
  </si>
  <si>
    <t>LOPEZ BAENA, NOELIA</t>
  </si>
  <si>
    <t>noelialopezb@correo.ugr.es</t>
  </si>
  <si>
    <t>LOPEZ RODRIGUEZ, VICTOR MARTIN</t>
  </si>
  <si>
    <t>victor03@correo.ugr.es</t>
  </si>
  <si>
    <t>MARTINEZ BOLIVAR, MARIA PILAR</t>
  </si>
  <si>
    <t>mariap18@correo.ugr.es</t>
  </si>
  <si>
    <t>MIRA GARRIDO, JOSE DAVID</t>
  </si>
  <si>
    <t>jdmg@correo.ugr.es</t>
  </si>
  <si>
    <t>NAVARRO ROBLES, MARIA DEL MAR</t>
  </si>
  <si>
    <t>marnavarro@correo.ugr.es</t>
  </si>
  <si>
    <t>OLIVARES CASTILLO, CARLA</t>
  </si>
  <si>
    <t>carlaolivaresc@correo.ugr.es</t>
  </si>
  <si>
    <t>ORTIZ GOMEZ, AITOR</t>
  </si>
  <si>
    <t>aitorcazorla@correo.ugr.es</t>
  </si>
  <si>
    <t>PACHECO GONZALEZ, JAVIER</t>
  </si>
  <si>
    <t>javierpacheco@correo.ugr.es</t>
  </si>
  <si>
    <t>PAVON SANCHEZ, PABLO</t>
  </si>
  <si>
    <t>ppavonsanchez@correo.ugr.es</t>
  </si>
  <si>
    <t>PAYNE MARTOS, LORENA</t>
  </si>
  <si>
    <t>lorenapayne@correo.ugr.es</t>
  </si>
  <si>
    <t>PEREZ CRIADO, JESUS</t>
  </si>
  <si>
    <t>jeesusperez10@correo.ugr.es</t>
  </si>
  <si>
    <t>PUERTO CRUZ, MARTA</t>
  </si>
  <si>
    <t>martapuerto02@correo.ugr.es</t>
  </si>
  <si>
    <t>QUERO SANCHEZ, ALBERTO</t>
  </si>
  <si>
    <t>albertoquero@correo.ugr.es</t>
  </si>
  <si>
    <t>REY ALONSO, LAURA</t>
  </si>
  <si>
    <t>laurarey11@correo.ugr.es</t>
  </si>
  <si>
    <t>REYES LOPEZ, ANDREA</t>
  </si>
  <si>
    <t>andreareyesl@correo.ugr.es</t>
  </si>
  <si>
    <t>RODRIGUEZ MORENO, PAULA</t>
  </si>
  <si>
    <t>paulardguezm@correo.ugr.es</t>
  </si>
  <si>
    <t>RUIZ CARDENAS, ELISA</t>
  </si>
  <si>
    <t>elisaruiz2002@correo.ugr.es</t>
  </si>
  <si>
    <t>RUIZ RODRIGUEZ, JUAN FRANCISCO</t>
  </si>
  <si>
    <t>ruizjuanfra@correo.ugr.es</t>
  </si>
  <si>
    <t>SANCHEZ GALLEGO, VERONICA</t>
  </si>
  <si>
    <t>verosaancheez@correo.ugr.es</t>
  </si>
  <si>
    <t>SOLER ALONSO, ANA CELIA</t>
  </si>
  <si>
    <t>anacsoleer@correo.ugr.es</t>
  </si>
  <si>
    <t>URIBE DE LA ASUNCION, ANTONIO</t>
  </si>
  <si>
    <t>antoniouribe@correo.ugr.es</t>
  </si>
  <si>
    <t>URIBE TORREGROSA, VANESA</t>
  </si>
  <si>
    <t>vanesauribe@correo.ugr.es</t>
  </si>
  <si>
    <t>VALDIVIESO JIMENEZ, FRANCISCO</t>
  </si>
  <si>
    <t>fvj2001@correo.ugr.es</t>
  </si>
  <si>
    <t>VELASCO GAMEZ, ELENA OLGA</t>
  </si>
  <si>
    <t>evelascogamez@correo.ugr.es</t>
  </si>
  <si>
    <t>VILLENA GONZALEZ, LUCIA</t>
  </si>
  <si>
    <t>luciavg@correo.ugr.es</t>
  </si>
  <si>
    <t>X4920382S</t>
  </si>
  <si>
    <t>WANG , XUE</t>
  </si>
  <si>
    <t>nieveswm02@correo.ugr.es</t>
  </si>
  <si>
    <t>ZAMORA PUERTO, SARA</t>
  </si>
  <si>
    <t>sarazamora@correo.ugr.es</t>
  </si>
  <si>
    <t>ABELEIRA ARBELAEZ, ELVIRA</t>
  </si>
  <si>
    <t>gordi18@correo.ugr.es</t>
  </si>
  <si>
    <t>ALGARRADA ROMERO, ALMA</t>
  </si>
  <si>
    <t>almaromero@correo.ugr.es</t>
  </si>
  <si>
    <t>APONTE CALDERON, ESTEFANIA</t>
  </si>
  <si>
    <t>estefaniaa@correo.ugr.es</t>
  </si>
  <si>
    <t>ARIZA MOYANO, FATIMA</t>
  </si>
  <si>
    <t>farizamoyano@correo.ugr.es</t>
  </si>
  <si>
    <t>AVILÉS REYES, ÁNGEL</t>
  </si>
  <si>
    <t>angelavilesr@correo.ugr.es</t>
  </si>
  <si>
    <t>AVILES TORRES, ANDREA</t>
  </si>
  <si>
    <t>andreaavt@correo.ugr.es</t>
  </si>
  <si>
    <t>BARAZA GABARRON, JOSE MARIA</t>
  </si>
  <si>
    <t>jmbg2002@correo.ugr.es</t>
  </si>
  <si>
    <t>BURGUEÑO TRUJILLO, ANA</t>
  </si>
  <si>
    <t>anaburgue@correo.ugr.es</t>
  </si>
  <si>
    <t>CABAÑAS GONZALEZ, NOELIA</t>
  </si>
  <si>
    <t>noeliacg1605@correo.ugr.es</t>
  </si>
  <si>
    <t>CASTRO RODRIGUEZ, PABLO</t>
  </si>
  <si>
    <t>pablobsk98@correo.ugr.es</t>
  </si>
  <si>
    <t>EGEA QUIJADA, ELENA</t>
  </si>
  <si>
    <t>elenaegea@correo.ugr.es</t>
  </si>
  <si>
    <t>ESTEBAN GARCIA, LUCIA</t>
  </si>
  <si>
    <t>luciaeg@correo.ugr.es</t>
  </si>
  <si>
    <t>GARCIA GOMEZ, ROCIO</t>
  </si>
  <si>
    <t>rociogarc09@correo.ugr.es</t>
  </si>
  <si>
    <t>GARCIA ROLDAN, INES</t>
  </si>
  <si>
    <t>inesgr15@correo.ugr.es</t>
  </si>
  <si>
    <t>GARCIA ROSALES, ROCIO</t>
  </si>
  <si>
    <t>rociogr2003@correo.ugr.es</t>
  </si>
  <si>
    <t>GARCIA RUIZ, ALEJANDRO MANUEL</t>
  </si>
  <si>
    <t>alejmanuel@correo.ugr.es</t>
  </si>
  <si>
    <t>GONZALEZ MONTERO, BELEN</t>
  </si>
  <si>
    <t>belengonzaalez@correo.ugr.es</t>
  </si>
  <si>
    <t>KUCKER MONTES, MARIA</t>
  </si>
  <si>
    <t>mariakucker@correo.ugr.es</t>
  </si>
  <si>
    <t>LIMA VALERO, CHRISTOPHER</t>
  </si>
  <si>
    <t>lvchris028@correo.ugr.es</t>
  </si>
  <si>
    <t>MAROTO LOPEZ, PEDRO</t>
  </si>
  <si>
    <t>pedromaroto@correo.ugr.es</t>
  </si>
  <si>
    <t>MARTIN TORRES, LAURA</t>
  </si>
  <si>
    <t>lmartor@correo.ugr.es</t>
  </si>
  <si>
    <t>MARTINEZ MARIN, ROBERTO</t>
  </si>
  <si>
    <t>roberto26@correo.ugr.es</t>
  </si>
  <si>
    <t>MEJIAS CAMERO, MARIO</t>
  </si>
  <si>
    <t>mamejias19@correo.ugr.es</t>
  </si>
  <si>
    <t>MICO MUÑOZ, GABRIEL</t>
  </si>
  <si>
    <t>gabimimu@correo.ugr.es</t>
  </si>
  <si>
    <t>MONTEVERDE HERNANDEZ, JORGE</t>
  </si>
  <si>
    <t>jorgemonte25@correo.ugr.es</t>
  </si>
  <si>
    <t>MONTIEL GARRIDO, ANTONIO</t>
  </si>
  <si>
    <t>antoniomntiel@correo.ugr.es</t>
  </si>
  <si>
    <t>MOUSTAJAB DAHMI, IKRAM</t>
  </si>
  <si>
    <t>imd11@correo.ugr.es</t>
  </si>
  <si>
    <t>MOYA ANDREU, MARTA</t>
  </si>
  <si>
    <t>martamoya74@correo.ugr.es</t>
  </si>
  <si>
    <t>PEÑA CABALLERO, MIGUEL ANGEL</t>
  </si>
  <si>
    <t>miguelangelpc@correo.ugr.es</t>
  </si>
  <si>
    <t>PEREGRIN ALCONCHEL, JAVIER JUAN</t>
  </si>
  <si>
    <t>javiverdey@correo.ugr.es</t>
  </si>
  <si>
    <t>PEREZ SANCHEZ, NEREA</t>
  </si>
  <si>
    <t>nrperezsanchez@correo.ugr.es</t>
  </si>
  <si>
    <t>PUENTEDURA MENGUAL, JOSE LUIS</t>
  </si>
  <si>
    <t>josepm24@correo.ugr.es</t>
  </si>
  <si>
    <t>RODRIGUEZ LAGUNA, MARIA</t>
  </si>
  <si>
    <t>mariarlaguna@correo.ugr.es</t>
  </si>
  <si>
    <t>ROIG OLIVER, FRANCISCO JAVIER</t>
  </si>
  <si>
    <t>fcojavierroig@correo.ugr.es</t>
  </si>
  <si>
    <t>ROJANO URBANO, MARIA</t>
  </si>
  <si>
    <t>mariarojano@correo.ugr.es</t>
  </si>
  <si>
    <t>RUIZ NAVAS, MAXIMIANO</t>
  </si>
  <si>
    <t>maxiruna4@correo.ugr.es</t>
  </si>
  <si>
    <t>RUIZ TORRES, MANUEL</t>
  </si>
  <si>
    <t>mruiztorres@correo.ugr.es</t>
  </si>
  <si>
    <t>Y4998497J</t>
  </si>
  <si>
    <t>SARMIENTO DIAZ, ANDREINA</t>
  </si>
  <si>
    <t>sarmientodiaz@correo.ugr.es</t>
  </si>
  <si>
    <t>SORIA LOPEZ, ARIADNA</t>
  </si>
  <si>
    <t>arisoria@correo.ugr.es</t>
  </si>
  <si>
    <t>X8384783H</t>
  </si>
  <si>
    <t>STEGARESCU , MARIAN RAUL</t>
  </si>
  <si>
    <t>mraul@correo.ugr.es</t>
  </si>
  <si>
    <t>SUAREZ PIREZ, MARIA</t>
  </si>
  <si>
    <t>mariaspirez@correo.ugr.es</t>
  </si>
  <si>
    <t>TELLEZ CASTILLO, MARIA DEL MAR</t>
  </si>
  <si>
    <t>martellez@correo.ugr.es</t>
  </si>
  <si>
    <t>TERROBA NICOLAS, VICTORIA</t>
  </si>
  <si>
    <t>vterroba@correo.ugr.es</t>
  </si>
  <si>
    <t>TORRES LOSADA, NAIARA</t>
  </si>
  <si>
    <t>naiaratorres@correo.ugr.es</t>
  </si>
  <si>
    <t>TREJO ARRABAL, SARA</t>
  </si>
  <si>
    <t>saratrejo09@correo.ugr.es</t>
  </si>
  <si>
    <t>VALVERDE GOMARIZ, MARIA</t>
  </si>
  <si>
    <t>mvalverde@correo.ugr.es</t>
  </si>
  <si>
    <t>VILCHEZ ALMOHALLA, GERMAN</t>
  </si>
  <si>
    <t>germanvilchez@correo.ugr.es</t>
  </si>
  <si>
    <t>YESARES GUERRERO, CLAUDIA</t>
  </si>
  <si>
    <t>claudiayesares@correo.ugr.es</t>
  </si>
  <si>
    <t>ZAPIRAIN LABOA, IÑIGO</t>
  </si>
  <si>
    <t>izlaboa@correo.ugr.es</t>
  </si>
  <si>
    <t/>
  </si>
  <si>
    <t>TÉCNICAS CUANTITATIVAS III. Curso 2023-2024.</t>
  </si>
  <si>
    <t>Tr2</t>
  </si>
  <si>
    <t>FRAMIT GODOY, PAULA</t>
  </si>
  <si>
    <t>frgpaula@correo.ugr.es</t>
  </si>
  <si>
    <t>ROMERO VIDAL, LAURA</t>
  </si>
  <si>
    <t>larovi@correo.ugr.es</t>
  </si>
  <si>
    <t>Tr4</t>
  </si>
  <si>
    <t>TOTAL TRAB.</t>
  </si>
  <si>
    <t>CALIFICACION FINAL</t>
  </si>
  <si>
    <r>
      <rPr>
        <b/>
        <i/>
        <sz val="14"/>
        <rFont val="Calibri"/>
        <family val="2"/>
        <scheme val="minor"/>
      </rPr>
      <t>Revisión de los exámenes parciales (primer y segundo parcial, escrito y ordenador):</t>
    </r>
    <r>
      <rPr>
        <i/>
        <sz val="14"/>
        <rFont val="Calibri"/>
        <family val="2"/>
        <scheme val="minor"/>
      </rPr>
      <t xml:space="preserve"> Jueves 6 de junio de 10:00 a 13:00 (despacho C208).</t>
    </r>
  </si>
  <si>
    <t>10 MH</t>
  </si>
  <si>
    <t>La calificación final es la correspondiente a la convocatoria ordinaria por parciales.</t>
  </si>
  <si>
    <r>
      <t xml:space="preserve">La </t>
    </r>
    <r>
      <rPr>
        <b/>
        <i/>
        <sz val="11"/>
        <rFont val="Calibri"/>
        <family val="2"/>
        <scheme val="minor"/>
      </rPr>
      <t>CALIFICACIÓN FINAL de la asignatura</t>
    </r>
    <r>
      <rPr>
        <i/>
        <sz val="11"/>
        <rFont val="Calibri"/>
        <family val="2"/>
        <scheme val="minor"/>
      </rPr>
      <t xml:space="preserve"> es la suma de las puntuaciones obtenidas en los </t>
    </r>
    <r>
      <rPr>
        <b/>
        <i/>
        <sz val="11"/>
        <rFont val="Calibri"/>
        <family val="2"/>
        <scheme val="minor"/>
      </rPr>
      <t xml:space="preserve">exámenes </t>
    </r>
    <r>
      <rPr>
        <i/>
        <sz val="11"/>
        <rFont val="Calibri"/>
        <family val="2"/>
        <scheme val="minor"/>
      </rPr>
      <t>(sobre 7) más la obtenida en los</t>
    </r>
    <r>
      <rPr>
        <b/>
        <i/>
        <sz val="11"/>
        <rFont val="Calibri"/>
        <family val="2"/>
        <scheme val="minor"/>
      </rPr>
      <t xml:space="preserve"> trabajos</t>
    </r>
    <r>
      <rPr>
        <i/>
        <sz val="11"/>
        <rFont val="Calibri"/>
        <family val="2"/>
        <scheme val="minor"/>
      </rPr>
      <t xml:space="preserve"> (sobre 3)</t>
    </r>
    <r>
      <rPr>
        <b/>
        <i/>
        <sz val="11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 xml:space="preserve"> </t>
    </r>
    <r>
      <rPr>
        <b/>
        <sz val="11"/>
        <color theme="4" tint="-0.249977111117893"/>
        <rFont val="Calibri"/>
        <family val="2"/>
        <scheme val="minor"/>
      </rPr>
      <t>Suma de las calificaciones en azul.</t>
    </r>
  </si>
  <si>
    <r>
      <rPr>
        <b/>
        <i/>
        <sz val="11"/>
        <color theme="1"/>
        <rFont val="Calibri"/>
        <family val="2"/>
        <scheme val="minor"/>
      </rPr>
      <t>La máxima calificación</t>
    </r>
    <r>
      <rPr>
        <i/>
        <sz val="11"/>
        <color theme="1"/>
        <rFont val="Calibri"/>
        <family val="2"/>
        <scheme val="minor"/>
      </rPr>
      <t xml:space="preserve"> para cada examen es:  3,43 (1º parc. escrito), 1,47 (1º parc. ordenador), 1,47 (2º parc. escrito), 0,63 (2º parc. ordenador). 7</t>
    </r>
    <r>
      <rPr>
        <b/>
        <i/>
        <sz val="11"/>
        <color theme="1"/>
        <rFont val="Calibri"/>
        <family val="2"/>
        <scheme val="minor"/>
      </rPr>
      <t xml:space="preserve"> puntos en total</t>
    </r>
    <r>
      <rPr>
        <i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</si>
</sst>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Arial"/>
      <family val="2"/>
    </font>
    <font>
      <b/>
      <sz val="14"/>
      <color theme="4" tint="-0.249977111117893"/>
      <name val="Arial"/>
      <family val="2"/>
    </font>
    <font>
      <b/>
      <sz val="14"/>
      <name val="Arial"/>
      <family val="2"/>
    </font>
    <font>
      <i/>
      <sz val="14"/>
      <color theme="1" tint="0.49998474074526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6"/>
      <color theme="4" tint="-0.249977111117893"/>
      <name val="Arial"/>
      <family val="2"/>
    </font>
    <font>
      <b/>
      <sz val="18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theme="0"/>
      <name val="Arial"/>
      <family val="2"/>
    </font>
    <font>
      <b/>
      <i/>
      <sz val="14"/>
      <color indexed="9"/>
      <name val="Arial"/>
      <family val="2"/>
    </font>
    <font>
      <b/>
      <sz val="1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i/>
      <sz val="11"/>
      <color theme="4" tint="-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4" borderId="5" xfId="0" applyFont="1" applyFill="1" applyBorder="1" applyAlignment="1">
      <alignment horizontal="center" vertical="center"/>
    </xf>
    <xf numFmtId="0" fontId="8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0" borderId="0" xfId="0" applyFont="1"/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4" fillId="0" borderId="0" xfId="0" applyFont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7" fillId="0" borderId="0" xfId="0" applyFont="1"/>
    <xf numFmtId="0" fontId="21" fillId="0" borderId="0" xfId="0" applyFont="1"/>
    <xf numFmtId="0" fontId="1" fillId="4" borderId="1" xfId="0" applyFont="1" applyFill="1" applyBorder="1" applyProtection="1">
      <protection locked="0"/>
    </xf>
    <xf numFmtId="164" fontId="5" fillId="2" borderId="0" xfId="0" applyNumberFormat="1" applyFont="1" applyFill="1" applyAlignment="1">
      <alignment horizontal="left"/>
    </xf>
    <xf numFmtId="0" fontId="25" fillId="4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2" fontId="4" fillId="4" borderId="7" xfId="0" applyNumberFormat="1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hidden="1"/>
    </xf>
    <xf numFmtId="164" fontId="15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8" fillId="4" borderId="1" xfId="0" applyFont="1" applyFill="1" applyBorder="1" applyProtection="1"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righ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7" borderId="1" xfId="0" applyFill="1" applyBorder="1" applyAlignment="1" applyProtection="1">
      <alignment horizontal="right"/>
      <protection hidden="1"/>
    </xf>
    <xf numFmtId="0" fontId="1" fillId="7" borderId="1" xfId="0" applyFont="1" applyFill="1" applyBorder="1" applyProtection="1">
      <protection hidden="1"/>
    </xf>
    <xf numFmtId="164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7" borderId="1" xfId="0" applyNumberForma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0" fontId="23" fillId="3" borderId="4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horizontal="center" vertical="center" wrapText="1"/>
      <protection hidden="1"/>
    </xf>
    <xf numFmtId="2" fontId="4" fillId="4" borderId="9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" fillId="7" borderId="1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hidden="1"/>
    </xf>
    <xf numFmtId="0" fontId="15" fillId="6" borderId="13" xfId="0" applyFont="1" applyFill="1" applyBorder="1" applyAlignment="1" applyProtection="1">
      <alignment horizontal="left" vertical="center" wrapText="1"/>
      <protection locked="0"/>
    </xf>
    <xf numFmtId="2" fontId="15" fillId="6" borderId="2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2" xfId="0" applyNumberFormat="1" applyFont="1" applyBorder="1" applyAlignment="1" applyProtection="1">
      <alignment horizontal="center" vertical="center" wrapText="1"/>
      <protection hidden="1"/>
    </xf>
    <xf numFmtId="164" fontId="15" fillId="6" borderId="15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right" vertical="center" wrapText="1"/>
      <protection hidden="1"/>
    </xf>
    <xf numFmtId="0" fontId="0" fillId="0" borderId="3" xfId="0" applyBorder="1" applyProtection="1">
      <protection hidden="1"/>
    </xf>
    <xf numFmtId="164" fontId="15" fillId="6" borderId="16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15" fillId="6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31" fillId="0" borderId="0" xfId="0" applyFont="1"/>
    <xf numFmtId="2" fontId="4" fillId="0" borderId="0" xfId="0" applyNumberFormat="1" applyFont="1" applyAlignment="1">
      <alignment horizontal="center" vertical="center"/>
    </xf>
    <xf numFmtId="2" fontId="0" fillId="0" borderId="3" xfId="0" applyNumberFormat="1" applyBorder="1" applyAlignment="1" applyProtection="1">
      <alignment horizontal="right" vertical="center" wrapText="1"/>
      <protection hidden="1"/>
    </xf>
    <xf numFmtId="2" fontId="0" fillId="2" borderId="2" xfId="0" applyNumberFormat="1" applyFill="1" applyBorder="1" applyAlignment="1" applyProtection="1">
      <alignment horizontal="right" vertical="center" wrapText="1"/>
      <protection hidden="1"/>
    </xf>
    <xf numFmtId="164" fontId="0" fillId="2" borderId="16" xfId="0" applyNumberFormat="1" applyFill="1" applyBorder="1" applyAlignment="1" applyProtection="1">
      <alignment horizontal="right" vertical="center" wrapText="1"/>
      <protection hidden="1"/>
    </xf>
    <xf numFmtId="2" fontId="35" fillId="0" borderId="17" xfId="0" applyNumberFormat="1" applyFont="1" applyBorder="1" applyProtection="1">
      <protection hidden="1"/>
    </xf>
    <xf numFmtId="2" fontId="27" fillId="0" borderId="17" xfId="0" applyNumberFormat="1" applyFont="1" applyBorder="1" applyProtection="1">
      <protection hidden="1"/>
    </xf>
    <xf numFmtId="2" fontId="1" fillId="0" borderId="15" xfId="0" applyNumberFormat="1" applyFont="1" applyBorder="1" applyProtection="1">
      <protection locked="0"/>
    </xf>
    <xf numFmtId="1" fontId="0" fillId="7" borderId="1" xfId="0" applyNumberFormat="1" applyFill="1" applyBorder="1" applyAlignment="1" applyProtection="1">
      <alignment horizontal="center" vertical="center" wrapText="1"/>
      <protection hidden="1"/>
    </xf>
    <xf numFmtId="1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7" borderId="2" xfId="0" applyNumberFormat="1" applyFont="1" applyFill="1" applyBorder="1" applyAlignment="1" applyProtection="1">
      <alignment horizontal="right" vertical="center" wrapText="1"/>
      <protection hidden="1"/>
    </xf>
    <xf numFmtId="1" fontId="1" fillId="7" borderId="15" xfId="0" applyNumberFormat="1" applyFont="1" applyFill="1" applyBorder="1" applyAlignment="1" applyProtection="1">
      <alignment horizontal="center" vertical="center" wrapText="1"/>
      <protection hidden="1"/>
    </xf>
    <xf numFmtId="1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1" fontId="1" fillId="7" borderId="2" xfId="0" applyNumberFormat="1" applyFont="1" applyFill="1" applyBorder="1" applyAlignment="1" applyProtection="1">
      <alignment horizontal="center" vertical="center" wrapText="1"/>
      <protection hidden="1"/>
    </xf>
    <xf numFmtId="1" fontId="1" fillId="7" borderId="16" xfId="0" applyNumberFormat="1" applyFont="1" applyFill="1" applyBorder="1" applyAlignment="1" applyProtection="1">
      <alignment horizontal="center" vertical="center" wrapText="1"/>
      <protection hidden="1"/>
    </xf>
    <xf numFmtId="1" fontId="1" fillId="7" borderId="17" xfId="0" applyNumberFormat="1" applyFont="1" applyFill="1" applyBorder="1" applyAlignment="1" applyProtection="1">
      <alignment horizontal="center" vertical="center" wrapText="1"/>
      <protection hidden="1"/>
    </xf>
    <xf numFmtId="1" fontId="1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32" fillId="0" borderId="0" xfId="0" applyFont="1" applyAlignment="1">
      <alignment horizontal="center" vertical="center"/>
    </xf>
    <xf numFmtId="164" fontId="22" fillId="5" borderId="11" xfId="0" applyNumberFormat="1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I19"/>
  <sheetViews>
    <sheetView showGridLines="0" showRowColHeaders="0" tabSelected="1" zoomScale="90" zoomScaleNormal="90" workbookViewId="0">
      <selection activeCell="B8" sqref="B8"/>
    </sheetView>
  </sheetViews>
  <sheetFormatPr baseColWidth="10" defaultColWidth="11.42578125" defaultRowHeight="15" x14ac:dyDescent="0.25"/>
  <cols>
    <col min="1" max="1" width="1.42578125" customWidth="1"/>
    <col min="2" max="2" width="22.42578125" customWidth="1"/>
    <col min="3" max="3" width="58.5703125" customWidth="1"/>
    <col min="4" max="4" width="15" customWidth="1"/>
    <col min="5" max="8" width="18.7109375" customWidth="1"/>
    <col min="9" max="9" width="28.140625" customWidth="1"/>
    <col min="10" max="10" width="21.28515625" customWidth="1"/>
    <col min="11" max="11" width="20.7109375" customWidth="1"/>
    <col min="12" max="12" width="18.42578125" customWidth="1"/>
    <col min="13" max="13" width="22.42578125" customWidth="1"/>
  </cols>
  <sheetData>
    <row r="2" spans="2:9" ht="20.25" customHeight="1" x14ac:dyDescent="0.25">
      <c r="B2" s="11" t="s">
        <v>230</v>
      </c>
      <c r="C2" s="9"/>
      <c r="D2" s="9"/>
      <c r="E2" s="9"/>
      <c r="F2" s="9"/>
      <c r="G2" s="9"/>
      <c r="H2" s="9"/>
      <c r="I2" s="9"/>
    </row>
    <row r="3" spans="2:9" ht="20.25" customHeight="1" x14ac:dyDescent="0.25">
      <c r="B3" s="69" t="s">
        <v>27</v>
      </c>
      <c r="C3" s="9"/>
      <c r="D3" s="9"/>
      <c r="F3" s="9"/>
      <c r="G3" s="9"/>
      <c r="H3" s="9"/>
      <c r="I3" s="9"/>
    </row>
    <row r="4" spans="2:9" ht="20.25" customHeight="1" x14ac:dyDescent="0.25">
      <c r="B4" s="69" t="s">
        <v>28</v>
      </c>
      <c r="C4" s="10"/>
      <c r="D4" s="10"/>
      <c r="E4" s="89" t="s">
        <v>29</v>
      </c>
      <c r="F4" s="89"/>
      <c r="G4" s="89"/>
      <c r="H4" s="89"/>
      <c r="I4" s="87" t="s">
        <v>31</v>
      </c>
    </row>
    <row r="5" spans="2:9" ht="20.25" customHeight="1" x14ac:dyDescent="0.25">
      <c r="B5" s="1" t="s">
        <v>8</v>
      </c>
      <c r="C5" s="10"/>
      <c r="D5" s="10"/>
      <c r="E5" s="49" t="str">
        <f>IF(B8="","",IF(INDEX('LISTAS NOTAS'!K$1:K$1000,MATCH($B8,'LISTAS NOTAS'!$B$1:$B$1000,0))="","",INDEX('LISTAS NOTAS'!K$1:K$1000,MATCH($B8,'LISTAS NOTAS'!$B$1:$B$1000,0))))</f>
        <v/>
      </c>
      <c r="F5" s="49" t="str">
        <f>IF(B8="","",IF(INDEX('LISTAS NOTAS'!L$1:L$1000,MATCH($B8,'LISTAS NOTAS'!$B$1:$B$1000,0))="","",INDEX('LISTAS NOTAS'!L$1:L$1000,MATCH($B8,'LISTAS NOTAS'!$B$1:$B$1000,0))))</f>
        <v/>
      </c>
      <c r="G5" s="49" t="str">
        <f>IF(B8="","",IF(INDEX('LISTAS NOTAS'!M$1:M$1000,MATCH($B8,'LISTAS NOTAS'!$B$1:$B$1000,0))="","",INDEX('LISTAS NOTAS'!M$1:M$1000,MATCH($B8,'LISTAS NOTAS'!$B$1:$B$1000,0))))</f>
        <v/>
      </c>
      <c r="H5" s="49" t="str">
        <f>IF(B8="","",IF(INDEX('LISTAS NOTAS'!N$1:N$1000,MATCH($B8,'LISTAS NOTAS'!$B$1:$B$1000,0))="","",INDEX('LISTAS NOTAS'!N$1:N$1000,MATCH($B8,'LISTAS NOTAS'!$B$1:$B$1000,0))))</f>
        <v/>
      </c>
      <c r="I5" s="71" t="str">
        <f>IF(B8="","",IF(INDEX('LISTAS NOTAS'!J$1:J$1000,MATCH($B8,'LISTAS NOTAS'!$B$1:$B$1000,0))="","",INDEX('LISTAS NOTAS'!J$1:J$1000,MATCH($B8,'LISTAS NOTAS'!$B$1:$B$1000,0))))</f>
        <v/>
      </c>
    </row>
    <row r="6" spans="2:9" ht="7.5" customHeight="1" thickBot="1" x14ac:dyDescent="0.4">
      <c r="B6" s="16"/>
      <c r="C6" s="2"/>
      <c r="D6" s="2"/>
      <c r="E6" s="2"/>
      <c r="F6" s="2"/>
      <c r="G6" s="2"/>
      <c r="H6" s="2"/>
      <c r="I6" s="2"/>
    </row>
    <row r="7" spans="2:9" ht="45" customHeight="1" thickTop="1" x14ac:dyDescent="0.25">
      <c r="B7" s="46" t="s">
        <v>9</v>
      </c>
      <c r="C7" s="3" t="s">
        <v>0</v>
      </c>
      <c r="D7" s="3" t="s">
        <v>1</v>
      </c>
      <c r="E7" s="12" t="s">
        <v>20</v>
      </c>
      <c r="F7" s="13" t="s">
        <v>21</v>
      </c>
      <c r="G7" s="12" t="s">
        <v>22</v>
      </c>
      <c r="H7" s="13" t="s">
        <v>23</v>
      </c>
      <c r="I7" s="30" t="s">
        <v>10</v>
      </c>
    </row>
    <row r="8" spans="2:9" ht="18.75" thickBot="1" x14ac:dyDescent="0.3">
      <c r="B8" s="28"/>
      <c r="C8" s="27" t="str">
        <f>IF(B8="","",IF(COUNTIF('LISTAS NOTAS'!B:B,B8)&lt;1,"ESCRIBE CORRECTAMENTE EL DNI/NIE",INDEX('LISTAS NOTAS'!C$1:C$1000,MATCH($B8,'LISTAS NOTAS'!$B$1:$B$1000,0))))</f>
        <v/>
      </c>
      <c r="D8" s="27" t="str">
        <f>IF(B8="","",INDEX('LISTAS NOTAS'!E$1:E$1000,MATCH($B8,'LISTAS NOTAS'!$B$1:$B$1000,0)))</f>
        <v/>
      </c>
      <c r="E8" s="29" t="str">
        <f>IF(B8="","",IF(E5="","",0.343*E5))</f>
        <v/>
      </c>
      <c r="F8" s="48" t="str">
        <f>IF(B8="","",IF(F5="","",0.147*F5))</f>
        <v/>
      </c>
      <c r="G8" s="29" t="str">
        <f>IF(B8="","",IF(G5="","",0.147*G5))</f>
        <v/>
      </c>
      <c r="H8" s="48" t="str">
        <f>IF(B8="","",IF(H5="","",0.063*H5))</f>
        <v/>
      </c>
      <c r="I8" s="88" t="str">
        <f>IF(B8="","",IF(INDEX('LISTAS NOTAS'!Q$1:Q$1000,MATCH($B8,'LISTAS NOTAS'!$B$1:$B$1000,0))="","",INDEX('LISTAS NOTAS'!Q$1:Q$1000,MATCH($B8,'LISTAS NOTAS'!$B$1:$B$1000,0))))</f>
        <v/>
      </c>
    </row>
    <row r="9" spans="2:9" ht="7.5" customHeight="1" thickTop="1" x14ac:dyDescent="0.25">
      <c r="B9" s="4"/>
      <c r="C9" s="8"/>
      <c r="D9" s="8"/>
      <c r="E9" s="6"/>
      <c r="F9" s="6"/>
      <c r="G9" s="6"/>
      <c r="H9" s="6"/>
    </row>
    <row r="10" spans="2:9" x14ac:dyDescent="0.25">
      <c r="B10" s="22" t="s">
        <v>242</v>
      </c>
      <c r="C10" s="7"/>
    </row>
    <row r="11" spans="2:9" x14ac:dyDescent="0.25">
      <c r="B11" t="s">
        <v>32</v>
      </c>
      <c r="C11" s="7"/>
    </row>
    <row r="12" spans="2:9" ht="18" x14ac:dyDescent="0.25">
      <c r="B12" s="24" t="s">
        <v>241</v>
      </c>
      <c r="E12" s="26"/>
      <c r="G12" s="5"/>
      <c r="H12" s="5"/>
      <c r="I12" s="5"/>
    </row>
    <row r="13" spans="2:9" ht="18" x14ac:dyDescent="0.25">
      <c r="B13" s="23" t="s">
        <v>243</v>
      </c>
      <c r="E13" s="26"/>
      <c r="G13" s="5"/>
      <c r="H13" s="5"/>
      <c r="I13" s="5"/>
    </row>
    <row r="14" spans="2:9" ht="18" x14ac:dyDescent="0.25">
      <c r="B14" t="s">
        <v>30</v>
      </c>
      <c r="E14" s="26"/>
      <c r="G14" s="5"/>
      <c r="H14" s="5"/>
      <c r="I14" s="5"/>
    </row>
    <row r="15" spans="2:9" ht="18" x14ac:dyDescent="0.25">
      <c r="E15" s="26"/>
      <c r="G15" s="5"/>
      <c r="H15" s="5"/>
      <c r="I15" s="5"/>
    </row>
    <row r="17" spans="2:2" x14ac:dyDescent="0.25">
      <c r="B17" s="22" t="s">
        <v>26</v>
      </c>
    </row>
    <row r="18" spans="2:2" x14ac:dyDescent="0.25">
      <c r="B18" s="22"/>
    </row>
    <row r="19" spans="2:2" ht="18.75" x14ac:dyDescent="0.3">
      <c r="B19" s="70" t="s">
        <v>239</v>
      </c>
    </row>
  </sheetData>
  <sheetProtection algorithmName="SHA-512" hashValue="JNQMX96YaSej3MQW2N+Rf97LdjfnSZ71pnx5FEhdumxW8yUTziBl8Gdlcs80itK39nZtXsQntCOXpw4Ivy4E7A==" saltValue="KlZcu/f1EqxAbbU9hiV/jQ==" spinCount="100000" sheet="1" formatColumns="0" selectLockedCells="1"/>
  <mergeCells count="1">
    <mergeCell ref="E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S200"/>
  <sheetViews>
    <sheetView showGridLines="0" workbookViewId="0">
      <pane ySplit="1" topLeftCell="A20" activePane="bottomLeft" state="frozen"/>
      <selection pane="bottomLeft" activeCell="C12" sqref="C12"/>
    </sheetView>
  </sheetViews>
  <sheetFormatPr baseColWidth="10" defaultColWidth="11.42578125" defaultRowHeight="15" customHeight="1" x14ac:dyDescent="0.25"/>
  <cols>
    <col min="1" max="1" width="5.5703125" style="17" customWidth="1"/>
    <col min="2" max="2" width="10.7109375" style="40" customWidth="1"/>
    <col min="3" max="3" width="49.5703125" style="45" bestFit="1" customWidth="1"/>
    <col min="4" max="4" width="28.28515625" style="53" bestFit="1" customWidth="1"/>
    <col min="5" max="5" width="11.85546875" style="17" customWidth="1"/>
    <col min="6" max="8" width="9.7109375" style="17" customWidth="1"/>
    <col min="9" max="9" width="13.140625" style="17" customWidth="1"/>
    <col min="10" max="10" width="11.85546875" style="18" customWidth="1"/>
    <col min="11" max="11" width="17" style="18" customWidth="1"/>
    <col min="12" max="12" width="16.85546875" style="18" customWidth="1"/>
    <col min="13" max="13" width="17" style="18" customWidth="1"/>
    <col min="14" max="14" width="19.140625" style="18" customWidth="1"/>
    <col min="15" max="15" width="16.85546875" style="17" customWidth="1"/>
    <col min="16" max="16" width="20.140625" style="40" customWidth="1"/>
    <col min="17" max="17" width="19.140625" style="40" bestFit="1" customWidth="1"/>
    <col min="18" max="18" width="27.28515625" style="40" customWidth="1"/>
    <col min="19" max="16384" width="11.42578125" style="17"/>
  </cols>
  <sheetData>
    <row r="1" spans="1:18" s="20" customFormat="1" ht="15" customHeight="1" x14ac:dyDescent="0.25">
      <c r="A1" s="19">
        <v>1</v>
      </c>
      <c r="B1" s="37" t="s">
        <v>2</v>
      </c>
      <c r="C1" s="37" t="s">
        <v>3</v>
      </c>
      <c r="D1" s="55" t="s">
        <v>11</v>
      </c>
      <c r="E1" s="31" t="s">
        <v>4</v>
      </c>
      <c r="F1" s="31" t="s">
        <v>6</v>
      </c>
      <c r="G1" s="31" t="s">
        <v>231</v>
      </c>
      <c r="H1" s="31" t="s">
        <v>7</v>
      </c>
      <c r="I1" s="56" t="s">
        <v>236</v>
      </c>
      <c r="J1" s="58" t="s">
        <v>237</v>
      </c>
      <c r="K1" s="32" t="s">
        <v>12</v>
      </c>
      <c r="L1" s="33" t="s">
        <v>13</v>
      </c>
      <c r="M1" s="61" t="s">
        <v>14</v>
      </c>
      <c r="N1" s="62" t="s">
        <v>15</v>
      </c>
      <c r="O1" s="32" t="s">
        <v>24</v>
      </c>
      <c r="P1" s="63" t="s">
        <v>25</v>
      </c>
      <c r="Q1" s="68" t="s">
        <v>238</v>
      </c>
      <c r="R1" s="66" t="s">
        <v>5</v>
      </c>
    </row>
    <row r="2" spans="1:18" ht="15" customHeight="1" x14ac:dyDescent="0.25">
      <c r="A2" s="54">
        <v>2</v>
      </c>
      <c r="B2" s="38">
        <v>26525236</v>
      </c>
      <c r="C2" s="39" t="s">
        <v>33</v>
      </c>
      <c r="D2" s="50" t="s">
        <v>34</v>
      </c>
      <c r="E2" s="47" t="s">
        <v>16</v>
      </c>
      <c r="F2" s="47">
        <v>1.26</v>
      </c>
      <c r="G2" s="47">
        <v>0.56000000000000005</v>
      </c>
      <c r="H2" s="47">
        <v>0.46</v>
      </c>
      <c r="I2" s="57">
        <v>0.20499999999999999</v>
      </c>
      <c r="J2" s="59">
        <v>2.4850000000000003</v>
      </c>
      <c r="K2" s="72">
        <v>7</v>
      </c>
      <c r="L2" s="73">
        <v>9</v>
      </c>
      <c r="M2" s="74">
        <v>4</v>
      </c>
      <c r="N2" s="75">
        <v>2</v>
      </c>
      <c r="O2" s="60"/>
      <c r="P2" s="64"/>
      <c r="Q2" s="77">
        <v>7</v>
      </c>
      <c r="R2" s="67"/>
    </row>
    <row r="3" spans="1:18" ht="15" customHeight="1" x14ac:dyDescent="0.25">
      <c r="A3" s="54">
        <v>3</v>
      </c>
      <c r="B3" s="14">
        <v>26301612</v>
      </c>
      <c r="C3" s="21" t="s">
        <v>35</v>
      </c>
      <c r="D3" s="51" t="s">
        <v>36</v>
      </c>
      <c r="E3" s="47" t="s">
        <v>16</v>
      </c>
      <c r="F3" s="47">
        <v>1.0900000000000001</v>
      </c>
      <c r="G3" s="47">
        <v>0.5</v>
      </c>
      <c r="H3" s="47">
        <v>0.505</v>
      </c>
      <c r="I3" s="57">
        <v>0.36499999999999999</v>
      </c>
      <c r="J3" s="59">
        <v>2.46</v>
      </c>
      <c r="K3" s="72">
        <v>9</v>
      </c>
      <c r="L3" s="73">
        <v>3</v>
      </c>
      <c r="M3" s="74">
        <v>10</v>
      </c>
      <c r="N3" s="75">
        <v>10</v>
      </c>
      <c r="O3" s="60"/>
      <c r="P3" s="64"/>
      <c r="Q3" s="77">
        <v>8.088000000000001</v>
      </c>
      <c r="R3" s="67"/>
    </row>
    <row r="4" spans="1:18" ht="15" customHeight="1" x14ac:dyDescent="0.25">
      <c r="A4" s="54">
        <v>4</v>
      </c>
      <c r="B4" s="14">
        <v>77242516</v>
      </c>
      <c r="C4" s="21" t="s">
        <v>37</v>
      </c>
      <c r="D4" s="51" t="s">
        <v>38</v>
      </c>
      <c r="E4" s="47" t="s">
        <v>16</v>
      </c>
      <c r="F4" s="47">
        <v>1.28</v>
      </c>
      <c r="G4" s="47">
        <v>0.56999999999999995</v>
      </c>
      <c r="H4" s="47">
        <v>0.62</v>
      </c>
      <c r="I4" s="57">
        <v>0.35</v>
      </c>
      <c r="J4" s="59">
        <v>2.8200000000000003</v>
      </c>
      <c r="K4" s="72">
        <v>9</v>
      </c>
      <c r="L4" s="73">
        <v>8</v>
      </c>
      <c r="M4" s="74">
        <v>10</v>
      </c>
      <c r="N4" s="75">
        <v>10</v>
      </c>
      <c r="O4" s="60"/>
      <c r="P4" s="64"/>
      <c r="Q4" s="77">
        <v>9.1830000000000016</v>
      </c>
      <c r="R4" s="67"/>
    </row>
    <row r="5" spans="1:18" ht="15" customHeight="1" x14ac:dyDescent="0.25">
      <c r="A5" s="54">
        <v>5</v>
      </c>
      <c r="B5" s="14">
        <v>74545790</v>
      </c>
      <c r="C5" s="21" t="s">
        <v>39</v>
      </c>
      <c r="D5" s="51" t="s">
        <v>40</v>
      </c>
      <c r="E5" s="47" t="s">
        <v>16</v>
      </c>
      <c r="F5" s="47">
        <v>0.76</v>
      </c>
      <c r="G5" s="47">
        <v>0.32</v>
      </c>
      <c r="H5" s="47">
        <v>0.35499999999999998</v>
      </c>
      <c r="I5" s="57">
        <v>0.185</v>
      </c>
      <c r="J5" s="59">
        <v>1.62</v>
      </c>
      <c r="K5" s="72">
        <v>4.5</v>
      </c>
      <c r="L5" s="73">
        <v>4</v>
      </c>
      <c r="M5" s="74">
        <v>0</v>
      </c>
      <c r="N5" s="75">
        <v>5</v>
      </c>
      <c r="O5" s="60"/>
      <c r="P5" s="64"/>
      <c r="Q5" s="77">
        <v>4.0665000000000004</v>
      </c>
      <c r="R5" s="67"/>
    </row>
    <row r="6" spans="1:18" ht="15" customHeight="1" x14ac:dyDescent="0.25">
      <c r="A6" s="54">
        <v>6</v>
      </c>
      <c r="B6" s="14">
        <v>20995835</v>
      </c>
      <c r="C6" s="21" t="s">
        <v>41</v>
      </c>
      <c r="D6" s="51" t="s">
        <v>42</v>
      </c>
      <c r="E6" s="47" t="s">
        <v>16</v>
      </c>
      <c r="F6" s="47">
        <v>1.23</v>
      </c>
      <c r="G6" s="47">
        <v>0.52</v>
      </c>
      <c r="H6" s="47">
        <v>0.63</v>
      </c>
      <c r="I6" s="57">
        <v>0.375</v>
      </c>
      <c r="J6" s="59">
        <v>2.7549999999999999</v>
      </c>
      <c r="K6" s="72">
        <v>4.5</v>
      </c>
      <c r="L6" s="73">
        <v>6</v>
      </c>
      <c r="M6" s="74">
        <v>6</v>
      </c>
      <c r="N6" s="76">
        <v>8</v>
      </c>
      <c r="O6" s="60"/>
      <c r="P6" s="64"/>
      <c r="Q6" s="77">
        <v>6.5664999999999996</v>
      </c>
      <c r="R6" s="67"/>
    </row>
    <row r="7" spans="1:18" ht="15" customHeight="1" x14ac:dyDescent="0.25">
      <c r="A7" s="54">
        <v>7</v>
      </c>
      <c r="B7" s="14">
        <v>78005768</v>
      </c>
      <c r="C7" s="21" t="s">
        <v>43</v>
      </c>
      <c r="D7" s="51" t="s">
        <v>44</v>
      </c>
      <c r="E7" s="47" t="s">
        <v>16</v>
      </c>
      <c r="F7" s="47">
        <v>1.25</v>
      </c>
      <c r="G7" s="47">
        <v>0.55000000000000004</v>
      </c>
      <c r="H7" s="47">
        <v>0.68</v>
      </c>
      <c r="I7" s="57">
        <v>0.39</v>
      </c>
      <c r="J7" s="59">
        <v>2.87</v>
      </c>
      <c r="K7" s="72">
        <v>9.5</v>
      </c>
      <c r="L7" s="73">
        <v>10</v>
      </c>
      <c r="M7" s="74">
        <v>10</v>
      </c>
      <c r="N7" s="75">
        <v>9</v>
      </c>
      <c r="O7" s="60"/>
      <c r="P7" s="64"/>
      <c r="Q7" s="77" t="s">
        <v>240</v>
      </c>
      <c r="R7" s="67"/>
    </row>
    <row r="8" spans="1:18" ht="15" customHeight="1" x14ac:dyDescent="0.25">
      <c r="A8" s="54">
        <v>8</v>
      </c>
      <c r="B8" s="14">
        <v>77138667</v>
      </c>
      <c r="C8" s="21" t="s">
        <v>45</v>
      </c>
      <c r="D8" s="51" t="s">
        <v>46</v>
      </c>
      <c r="E8" s="47" t="s">
        <v>16</v>
      </c>
      <c r="F8" s="47">
        <v>1.24</v>
      </c>
      <c r="G8" s="47">
        <v>0.54</v>
      </c>
      <c r="H8" s="47">
        <v>0.65</v>
      </c>
      <c r="I8" s="57">
        <v>0.29499999999999998</v>
      </c>
      <c r="J8" s="59">
        <v>2.7250000000000001</v>
      </c>
      <c r="K8" s="72">
        <v>2.5</v>
      </c>
      <c r="L8" s="73">
        <v>8</v>
      </c>
      <c r="M8" s="74">
        <v>6.5</v>
      </c>
      <c r="N8" s="75">
        <v>5</v>
      </c>
      <c r="O8" s="60"/>
      <c r="P8" s="64"/>
      <c r="Q8" s="77">
        <v>6.0289999999999999</v>
      </c>
      <c r="R8" s="67"/>
    </row>
    <row r="9" spans="1:18" ht="15" customHeight="1" x14ac:dyDescent="0.25">
      <c r="A9" s="54">
        <v>9</v>
      </c>
      <c r="B9" s="14">
        <v>49986773</v>
      </c>
      <c r="C9" s="21" t="s">
        <v>47</v>
      </c>
      <c r="D9" s="51" t="s">
        <v>48</v>
      </c>
      <c r="E9" s="47" t="s">
        <v>16</v>
      </c>
      <c r="F9" s="47">
        <v>1.24</v>
      </c>
      <c r="G9" s="47">
        <v>0.56000000000000005</v>
      </c>
      <c r="H9" s="47">
        <v>0.61</v>
      </c>
      <c r="I9" s="57">
        <v>0.375</v>
      </c>
      <c r="J9" s="59">
        <v>2.7850000000000001</v>
      </c>
      <c r="K9" s="72">
        <v>8.6999999999999993</v>
      </c>
      <c r="L9" s="73">
        <v>10</v>
      </c>
      <c r="M9" s="74">
        <v>10</v>
      </c>
      <c r="N9" s="75">
        <v>10</v>
      </c>
      <c r="O9" s="60"/>
      <c r="P9" s="64"/>
      <c r="Q9" s="77">
        <v>9.3391000000000002</v>
      </c>
      <c r="R9" s="67"/>
    </row>
    <row r="10" spans="1:18" ht="15" customHeight="1" x14ac:dyDescent="0.25">
      <c r="A10" s="54">
        <v>10</v>
      </c>
      <c r="B10" s="14" t="s">
        <v>49</v>
      </c>
      <c r="C10" s="21" t="s">
        <v>50</v>
      </c>
      <c r="D10" s="51" t="s">
        <v>51</v>
      </c>
      <c r="E10" s="47" t="s">
        <v>16</v>
      </c>
      <c r="F10" s="47" t="e">
        <v>#N/A</v>
      </c>
      <c r="G10" s="47" t="e">
        <v>#N/A</v>
      </c>
      <c r="H10" s="47" t="e">
        <v>#N/A</v>
      </c>
      <c r="I10" s="57" t="e">
        <v>#N/A</v>
      </c>
      <c r="J10" s="59">
        <v>0</v>
      </c>
      <c r="K10" s="72"/>
      <c r="L10" s="73"/>
      <c r="M10" s="74"/>
      <c r="N10" s="75"/>
      <c r="O10" s="60"/>
      <c r="P10" s="64"/>
      <c r="Q10" s="77" t="s">
        <v>229</v>
      </c>
      <c r="R10" s="67"/>
    </row>
    <row r="11" spans="1:18" ht="15" customHeight="1" x14ac:dyDescent="0.25">
      <c r="A11" s="54">
        <v>11</v>
      </c>
      <c r="B11" s="14">
        <v>73435626</v>
      </c>
      <c r="C11" s="21" t="s">
        <v>52</v>
      </c>
      <c r="D11" s="51" t="s">
        <v>53</v>
      </c>
      <c r="E11" s="47" t="s">
        <v>16</v>
      </c>
      <c r="F11" s="47">
        <v>1.1599999999999999</v>
      </c>
      <c r="G11" s="47">
        <v>0.39</v>
      </c>
      <c r="H11" s="47">
        <v>0.55500000000000005</v>
      </c>
      <c r="I11" s="57">
        <v>0.215</v>
      </c>
      <c r="J11" s="59">
        <v>2.3199999999999998</v>
      </c>
      <c r="K11" s="72">
        <v>1</v>
      </c>
      <c r="L11" s="73">
        <v>6</v>
      </c>
      <c r="M11" s="74">
        <v>2.5</v>
      </c>
      <c r="N11" s="75">
        <v>5</v>
      </c>
      <c r="O11" s="60"/>
      <c r="P11" s="64"/>
      <c r="Q11" s="77">
        <v>4.2275</v>
      </c>
      <c r="R11" s="67"/>
    </row>
    <row r="12" spans="1:18" ht="15" customHeight="1" x14ac:dyDescent="0.25">
      <c r="A12" s="54">
        <v>12</v>
      </c>
      <c r="B12" s="14">
        <v>45921534</v>
      </c>
      <c r="C12" s="21" t="s">
        <v>54</v>
      </c>
      <c r="D12" s="51" t="s">
        <v>55</v>
      </c>
      <c r="E12" s="47" t="s">
        <v>16</v>
      </c>
      <c r="F12" s="47">
        <v>1.01</v>
      </c>
      <c r="G12" s="47">
        <v>0.3</v>
      </c>
      <c r="H12" s="47">
        <v>0.4</v>
      </c>
      <c r="I12" s="57">
        <v>0.16</v>
      </c>
      <c r="J12" s="59">
        <v>1.8699999999999999</v>
      </c>
      <c r="K12" s="72">
        <v>8.5</v>
      </c>
      <c r="L12" s="73">
        <v>5</v>
      </c>
      <c r="M12" s="74">
        <v>8.5</v>
      </c>
      <c r="N12" s="75">
        <v>10</v>
      </c>
      <c r="O12" s="60"/>
      <c r="P12" s="64"/>
      <c r="Q12" s="77">
        <v>7.3999999999999995</v>
      </c>
      <c r="R12" s="67"/>
    </row>
    <row r="13" spans="1:18" ht="15" customHeight="1" x14ac:dyDescent="0.25">
      <c r="A13" s="54">
        <v>13</v>
      </c>
      <c r="B13" s="14">
        <v>75922938</v>
      </c>
      <c r="C13" s="21" t="s">
        <v>56</v>
      </c>
      <c r="D13" s="51" t="s">
        <v>57</v>
      </c>
      <c r="E13" s="47" t="s">
        <v>16</v>
      </c>
      <c r="F13" s="47">
        <v>1.26</v>
      </c>
      <c r="G13" s="47">
        <v>0.47</v>
      </c>
      <c r="H13" s="47">
        <v>0.61499999999999999</v>
      </c>
      <c r="I13" s="57">
        <v>0.30499999999999999</v>
      </c>
      <c r="J13" s="59">
        <v>2.65</v>
      </c>
      <c r="K13" s="72">
        <v>5</v>
      </c>
      <c r="L13" s="73">
        <v>6</v>
      </c>
      <c r="M13" s="74"/>
      <c r="N13" s="75"/>
      <c r="O13" s="60"/>
      <c r="P13" s="64"/>
      <c r="Q13" s="77">
        <v>5.2469999999999999</v>
      </c>
      <c r="R13" s="67"/>
    </row>
    <row r="14" spans="1:18" ht="15" customHeight="1" x14ac:dyDescent="0.25">
      <c r="A14" s="54">
        <v>14</v>
      </c>
      <c r="B14" s="14">
        <v>23957981</v>
      </c>
      <c r="C14" s="21" t="s">
        <v>58</v>
      </c>
      <c r="D14" s="51" t="s">
        <v>59</v>
      </c>
      <c r="E14" s="47" t="s">
        <v>16</v>
      </c>
      <c r="F14" s="47">
        <v>1.2</v>
      </c>
      <c r="G14" s="47">
        <v>0.52</v>
      </c>
      <c r="H14" s="47" t="e">
        <v>#N/A</v>
      </c>
      <c r="I14" s="57">
        <v>0.26500000000000001</v>
      </c>
      <c r="J14" s="59">
        <v>1.9849999999999999</v>
      </c>
      <c r="K14" s="72">
        <v>3.5</v>
      </c>
      <c r="L14" s="73">
        <v>6</v>
      </c>
      <c r="M14" s="74">
        <v>5.5</v>
      </c>
      <c r="N14" s="75">
        <v>2</v>
      </c>
      <c r="O14" s="60"/>
      <c r="P14" s="64"/>
      <c r="Q14" s="77">
        <v>5.0019999999999998</v>
      </c>
      <c r="R14" s="67"/>
    </row>
    <row r="15" spans="1:18" ht="15" customHeight="1" x14ac:dyDescent="0.25">
      <c r="A15" s="54">
        <v>15</v>
      </c>
      <c r="B15" s="14">
        <v>77946150</v>
      </c>
      <c r="C15" s="21" t="s">
        <v>60</v>
      </c>
      <c r="D15" s="51" t="s">
        <v>61</v>
      </c>
      <c r="E15" s="47" t="s">
        <v>16</v>
      </c>
      <c r="F15" s="47">
        <v>0.59</v>
      </c>
      <c r="G15" s="47" t="e">
        <v>#N/A</v>
      </c>
      <c r="H15" s="47">
        <v>0.24</v>
      </c>
      <c r="I15" s="57">
        <v>0.22500000000000001</v>
      </c>
      <c r="J15" s="59">
        <v>1.0549999999999999</v>
      </c>
      <c r="K15" s="72">
        <v>9.8000000000000007</v>
      </c>
      <c r="L15" s="73">
        <v>7</v>
      </c>
      <c r="M15" s="74">
        <v>4.5</v>
      </c>
      <c r="N15" s="75">
        <v>5</v>
      </c>
      <c r="O15" s="60"/>
      <c r="P15" s="64"/>
      <c r="Q15" s="77">
        <v>6.4219000000000008</v>
      </c>
      <c r="R15" s="67"/>
    </row>
    <row r="16" spans="1:18" ht="15" customHeight="1" x14ac:dyDescent="0.25">
      <c r="A16" s="54">
        <v>16</v>
      </c>
      <c r="B16" s="14">
        <v>78114483</v>
      </c>
      <c r="C16" s="21" t="s">
        <v>62</v>
      </c>
      <c r="D16" s="51" t="s">
        <v>63</v>
      </c>
      <c r="E16" s="47" t="s">
        <v>16</v>
      </c>
      <c r="F16" s="47">
        <v>1.32</v>
      </c>
      <c r="G16" s="47">
        <v>0.56000000000000005</v>
      </c>
      <c r="H16" s="47">
        <v>0.67500000000000004</v>
      </c>
      <c r="I16" s="57">
        <v>0.37</v>
      </c>
      <c r="J16" s="59">
        <v>2.9250000000000003</v>
      </c>
      <c r="K16" s="72">
        <v>9.1</v>
      </c>
      <c r="L16" s="73">
        <v>8</v>
      </c>
      <c r="M16" s="74">
        <v>7</v>
      </c>
      <c r="N16" s="75">
        <v>9</v>
      </c>
      <c r="O16" s="60"/>
      <c r="P16" s="64"/>
      <c r="Q16" s="77">
        <v>9</v>
      </c>
      <c r="R16" s="67"/>
    </row>
    <row r="17" spans="1:18" ht="15" customHeight="1" x14ac:dyDescent="0.25">
      <c r="A17" s="54">
        <v>17</v>
      </c>
      <c r="B17" s="14">
        <v>77555499</v>
      </c>
      <c r="C17" s="21" t="s">
        <v>64</v>
      </c>
      <c r="D17" s="51" t="s">
        <v>65</v>
      </c>
      <c r="E17" s="47" t="s">
        <v>16</v>
      </c>
      <c r="F17" s="47">
        <v>1.34</v>
      </c>
      <c r="G17" s="47">
        <v>0.55000000000000004</v>
      </c>
      <c r="H17" s="47">
        <v>0.63</v>
      </c>
      <c r="I17" s="57">
        <v>0.33</v>
      </c>
      <c r="J17" s="59">
        <v>2.85</v>
      </c>
      <c r="K17" s="72">
        <v>10</v>
      </c>
      <c r="L17" s="73">
        <v>10</v>
      </c>
      <c r="M17" s="74">
        <v>10</v>
      </c>
      <c r="N17" s="75">
        <v>10</v>
      </c>
      <c r="O17" s="60"/>
      <c r="P17" s="64"/>
      <c r="Q17" s="77" t="s">
        <v>240</v>
      </c>
      <c r="R17" s="60"/>
    </row>
    <row r="18" spans="1:18" ht="15" customHeight="1" x14ac:dyDescent="0.25">
      <c r="A18" s="54">
        <v>18</v>
      </c>
      <c r="B18" s="14">
        <v>76740709</v>
      </c>
      <c r="C18" s="21" t="s">
        <v>66</v>
      </c>
      <c r="D18" s="51" t="s">
        <v>67</v>
      </c>
      <c r="E18" s="47" t="s">
        <v>16</v>
      </c>
      <c r="F18" s="47">
        <v>1.1599999999999999</v>
      </c>
      <c r="G18" s="47">
        <v>0.47</v>
      </c>
      <c r="H18" s="47">
        <v>0.55500000000000005</v>
      </c>
      <c r="I18" s="57">
        <v>0.24</v>
      </c>
      <c r="J18" s="59">
        <v>2.4249999999999998</v>
      </c>
      <c r="K18" s="72">
        <v>7</v>
      </c>
      <c r="L18" s="73">
        <v>5</v>
      </c>
      <c r="M18" s="74">
        <v>10</v>
      </c>
      <c r="N18" s="75">
        <v>5</v>
      </c>
      <c r="O18" s="60"/>
      <c r="P18" s="64"/>
      <c r="Q18" s="77">
        <v>7.346000000000001</v>
      </c>
      <c r="R18" s="60"/>
    </row>
    <row r="19" spans="1:18" ht="15" customHeight="1" x14ac:dyDescent="0.25">
      <c r="A19" s="54">
        <v>19</v>
      </c>
      <c r="B19" s="14">
        <v>53897481</v>
      </c>
      <c r="C19" s="21" t="s">
        <v>68</v>
      </c>
      <c r="D19" s="51" t="s">
        <v>69</v>
      </c>
      <c r="E19" s="47" t="s">
        <v>16</v>
      </c>
      <c r="F19" s="47">
        <v>1.1299999999999999</v>
      </c>
      <c r="G19" s="47">
        <v>0.5</v>
      </c>
      <c r="H19" s="47">
        <v>0.63</v>
      </c>
      <c r="I19" s="57">
        <v>0.27500000000000002</v>
      </c>
      <c r="J19" s="59">
        <v>2.5349999999999997</v>
      </c>
      <c r="K19" s="72">
        <v>8</v>
      </c>
      <c r="L19" s="73">
        <v>9</v>
      </c>
      <c r="M19" s="74">
        <v>9.5</v>
      </c>
      <c r="N19" s="75">
        <v>8</v>
      </c>
      <c r="O19" s="60"/>
      <c r="P19" s="64"/>
      <c r="Q19" s="77">
        <v>8.5024999999999995</v>
      </c>
      <c r="R19" s="60"/>
    </row>
    <row r="20" spans="1:18" ht="15" customHeight="1" x14ac:dyDescent="0.25">
      <c r="A20" s="54">
        <v>20</v>
      </c>
      <c r="B20" s="14">
        <v>76593482</v>
      </c>
      <c r="C20" s="21" t="s">
        <v>70</v>
      </c>
      <c r="D20" s="51" t="s">
        <v>71</v>
      </c>
      <c r="E20" s="47" t="s">
        <v>16</v>
      </c>
      <c r="F20" s="47">
        <v>0.6</v>
      </c>
      <c r="G20" s="47">
        <v>0.35</v>
      </c>
      <c r="H20" s="47">
        <v>0.26</v>
      </c>
      <c r="I20" s="57">
        <v>0.2</v>
      </c>
      <c r="J20" s="59">
        <v>1.41</v>
      </c>
      <c r="K20" s="72">
        <v>2.5</v>
      </c>
      <c r="L20" s="73">
        <v>3</v>
      </c>
      <c r="M20" s="74">
        <v>2.5</v>
      </c>
      <c r="N20" s="75">
        <v>1</v>
      </c>
      <c r="O20" s="60"/>
      <c r="P20" s="64"/>
      <c r="Q20" s="77">
        <v>3.1390000000000002</v>
      </c>
      <c r="R20" s="60"/>
    </row>
    <row r="21" spans="1:18" ht="15" customHeight="1" x14ac:dyDescent="0.25">
      <c r="A21" s="54">
        <v>21</v>
      </c>
      <c r="B21" s="14">
        <v>78139553</v>
      </c>
      <c r="C21" s="21" t="s">
        <v>72</v>
      </c>
      <c r="D21" s="51" t="s">
        <v>73</v>
      </c>
      <c r="E21" s="47" t="s">
        <v>16</v>
      </c>
      <c r="F21" s="47">
        <v>1.2</v>
      </c>
      <c r="G21" s="47">
        <v>0.42</v>
      </c>
      <c r="H21" s="47">
        <v>0.58499999999999996</v>
      </c>
      <c r="I21" s="57">
        <v>0.31</v>
      </c>
      <c r="J21" s="59">
        <v>2.5150000000000001</v>
      </c>
      <c r="K21" s="72">
        <v>9.6999999999999993</v>
      </c>
      <c r="L21" s="73">
        <v>10</v>
      </c>
      <c r="M21" s="74">
        <v>9.5</v>
      </c>
      <c r="N21" s="75">
        <v>3</v>
      </c>
      <c r="O21" s="60"/>
      <c r="P21" s="64"/>
      <c r="Q21" s="77">
        <v>9</v>
      </c>
      <c r="R21" s="60"/>
    </row>
    <row r="22" spans="1:18" ht="15" customHeight="1" x14ac:dyDescent="0.25">
      <c r="A22" s="54">
        <v>22</v>
      </c>
      <c r="B22" s="14">
        <v>77966739</v>
      </c>
      <c r="C22" s="21" t="s">
        <v>74</v>
      </c>
      <c r="D22" s="51" t="s">
        <v>75</v>
      </c>
      <c r="E22" s="47" t="s">
        <v>16</v>
      </c>
      <c r="F22" s="47" t="e">
        <v>#N/A</v>
      </c>
      <c r="G22" s="47" t="e">
        <v>#N/A</v>
      </c>
      <c r="H22" s="47" t="e">
        <v>#N/A</v>
      </c>
      <c r="I22" s="57" t="e">
        <v>#N/A</v>
      </c>
      <c r="J22" s="59">
        <v>0</v>
      </c>
      <c r="K22" s="72"/>
      <c r="L22" s="73"/>
      <c r="M22" s="74"/>
      <c r="N22" s="75"/>
      <c r="O22" s="60"/>
      <c r="P22" s="64"/>
      <c r="Q22" s="77" t="s">
        <v>229</v>
      </c>
      <c r="R22" s="60"/>
    </row>
    <row r="23" spans="1:18" ht="15" customHeight="1" x14ac:dyDescent="0.25">
      <c r="A23" s="54">
        <v>23</v>
      </c>
      <c r="B23" s="34">
        <v>76738453</v>
      </c>
      <c r="C23" s="35" t="s">
        <v>76</v>
      </c>
      <c r="D23" s="51" t="s">
        <v>77</v>
      </c>
      <c r="E23" s="47" t="s">
        <v>16</v>
      </c>
      <c r="F23" s="47">
        <v>0.65</v>
      </c>
      <c r="G23" s="47" t="e">
        <v>#N/A</v>
      </c>
      <c r="H23" s="47">
        <v>0.36499999999999999</v>
      </c>
      <c r="I23" s="57" t="e">
        <v>#N/A</v>
      </c>
      <c r="J23" s="59">
        <v>1.0150000000000001</v>
      </c>
      <c r="K23" s="72">
        <v>0.5</v>
      </c>
      <c r="L23" s="73"/>
      <c r="M23" s="74"/>
      <c r="N23" s="76"/>
      <c r="O23" s="60"/>
      <c r="P23" s="64"/>
      <c r="Q23" s="77">
        <v>1.1865000000000001</v>
      </c>
      <c r="R23" s="60"/>
    </row>
    <row r="24" spans="1:18" ht="15" customHeight="1" x14ac:dyDescent="0.25">
      <c r="A24" s="54">
        <v>24</v>
      </c>
      <c r="B24" s="34">
        <v>75930656</v>
      </c>
      <c r="C24" s="35" t="s">
        <v>78</v>
      </c>
      <c r="D24" s="51" t="s">
        <v>79</v>
      </c>
      <c r="E24" s="47" t="s">
        <v>16</v>
      </c>
      <c r="F24" s="47">
        <v>1.23</v>
      </c>
      <c r="G24" s="47">
        <v>0.57999999999999996</v>
      </c>
      <c r="H24" s="47">
        <v>0.65500000000000003</v>
      </c>
      <c r="I24" s="57">
        <v>0.32500000000000001</v>
      </c>
      <c r="J24" s="59">
        <v>2.79</v>
      </c>
      <c r="K24" s="72">
        <v>10</v>
      </c>
      <c r="L24" s="73">
        <v>10</v>
      </c>
      <c r="M24" s="74">
        <v>9.5</v>
      </c>
      <c r="N24" s="75">
        <v>10</v>
      </c>
      <c r="O24" s="60"/>
      <c r="P24" s="64"/>
      <c r="Q24" s="77" t="s">
        <v>240</v>
      </c>
      <c r="R24" s="60"/>
    </row>
    <row r="25" spans="1:18" ht="15" customHeight="1" x14ac:dyDescent="0.25">
      <c r="A25" s="54">
        <v>25</v>
      </c>
      <c r="B25" s="34">
        <v>26524894</v>
      </c>
      <c r="C25" s="35" t="s">
        <v>80</v>
      </c>
      <c r="D25" s="51" t="s">
        <v>81</v>
      </c>
      <c r="E25" s="47" t="s">
        <v>16</v>
      </c>
      <c r="F25" s="47">
        <v>0.98</v>
      </c>
      <c r="G25" s="47">
        <v>0.43</v>
      </c>
      <c r="H25" s="47">
        <v>0.47</v>
      </c>
      <c r="I25" s="57">
        <v>0.24</v>
      </c>
      <c r="J25" s="59">
        <v>2.12</v>
      </c>
      <c r="K25" s="72">
        <v>10</v>
      </c>
      <c r="L25" s="73">
        <v>10</v>
      </c>
      <c r="M25" s="74">
        <v>10</v>
      </c>
      <c r="N25" s="75">
        <v>10</v>
      </c>
      <c r="O25" s="60"/>
      <c r="P25" s="64"/>
      <c r="Q25" s="77">
        <v>9.120000000000001</v>
      </c>
      <c r="R25" s="60"/>
    </row>
    <row r="26" spans="1:18" ht="15" customHeight="1" x14ac:dyDescent="0.25">
      <c r="A26" s="54">
        <v>26</v>
      </c>
      <c r="B26" s="34">
        <v>78224023</v>
      </c>
      <c r="C26" s="35" t="s">
        <v>82</v>
      </c>
      <c r="D26" s="51" t="s">
        <v>83</v>
      </c>
      <c r="E26" s="47" t="s">
        <v>16</v>
      </c>
      <c r="F26" s="47">
        <v>1.26</v>
      </c>
      <c r="G26" s="47">
        <v>0.46</v>
      </c>
      <c r="H26" s="47">
        <v>0.64500000000000002</v>
      </c>
      <c r="I26" s="57">
        <v>0.33</v>
      </c>
      <c r="J26" s="59">
        <v>2.6950000000000003</v>
      </c>
      <c r="K26" s="72">
        <v>9.6999999999999993</v>
      </c>
      <c r="L26" s="73">
        <v>7</v>
      </c>
      <c r="M26" s="74">
        <v>10</v>
      </c>
      <c r="N26" s="75">
        <v>9</v>
      </c>
      <c r="O26" s="60"/>
      <c r="P26" s="64"/>
      <c r="Q26" s="77">
        <v>9.0881000000000007</v>
      </c>
      <c r="R26" s="60"/>
    </row>
    <row r="27" spans="1:18" ht="15" customHeight="1" x14ac:dyDescent="0.25">
      <c r="A27" s="54">
        <v>27</v>
      </c>
      <c r="B27" s="34">
        <v>49803375</v>
      </c>
      <c r="C27" s="35" t="s">
        <v>84</v>
      </c>
      <c r="D27" s="51" t="s">
        <v>85</v>
      </c>
      <c r="E27" s="47" t="s">
        <v>16</v>
      </c>
      <c r="F27" s="47">
        <v>1.02</v>
      </c>
      <c r="G27" s="47">
        <v>0.45</v>
      </c>
      <c r="H27" s="47">
        <v>0.54500000000000004</v>
      </c>
      <c r="I27" s="57">
        <v>0.26500000000000001</v>
      </c>
      <c r="J27" s="59">
        <v>2.2800000000000002</v>
      </c>
      <c r="K27" s="72">
        <v>5.5</v>
      </c>
      <c r="L27" s="73">
        <v>5</v>
      </c>
      <c r="M27" s="74">
        <v>9.5</v>
      </c>
      <c r="N27" s="75">
        <v>8</v>
      </c>
      <c r="O27" s="60"/>
      <c r="P27" s="64"/>
      <c r="Q27" s="77">
        <v>7</v>
      </c>
      <c r="R27" s="60"/>
    </row>
    <row r="28" spans="1:18" ht="15" customHeight="1" x14ac:dyDescent="0.25">
      <c r="A28" s="54">
        <v>28</v>
      </c>
      <c r="B28" s="34">
        <v>21037095</v>
      </c>
      <c r="C28" s="35" t="s">
        <v>86</v>
      </c>
      <c r="D28" s="51" t="s">
        <v>87</v>
      </c>
      <c r="E28" s="47" t="s">
        <v>16</v>
      </c>
      <c r="F28" s="47">
        <v>1.1599999999999999</v>
      </c>
      <c r="G28" s="47">
        <v>0.52</v>
      </c>
      <c r="H28" s="47">
        <v>0.64</v>
      </c>
      <c r="I28" s="57">
        <v>0.22500000000000001</v>
      </c>
      <c r="J28" s="59">
        <v>2.5449999999999999</v>
      </c>
      <c r="K28" s="72">
        <v>2</v>
      </c>
      <c r="L28" s="73">
        <v>7</v>
      </c>
      <c r="M28" s="74">
        <v>2.5</v>
      </c>
      <c r="N28" s="75">
        <v>0</v>
      </c>
      <c r="O28" s="60"/>
      <c r="P28" s="64"/>
      <c r="Q28" s="77">
        <v>4.6274999999999995</v>
      </c>
      <c r="R28" s="60"/>
    </row>
    <row r="29" spans="1:18" ht="15" customHeight="1" x14ac:dyDescent="0.25">
      <c r="A29" s="54">
        <v>29</v>
      </c>
      <c r="B29" s="34">
        <v>79043467</v>
      </c>
      <c r="C29" s="35" t="s">
        <v>88</v>
      </c>
      <c r="D29" s="51" t="s">
        <v>89</v>
      </c>
      <c r="E29" s="47" t="s">
        <v>16</v>
      </c>
      <c r="F29" s="47">
        <v>1.05</v>
      </c>
      <c r="G29" s="47">
        <v>0.45</v>
      </c>
      <c r="H29" s="47">
        <v>0.54</v>
      </c>
      <c r="I29" s="57">
        <v>0.17499999999999999</v>
      </c>
      <c r="J29" s="59">
        <v>2.2149999999999999</v>
      </c>
      <c r="K29" s="72">
        <v>4</v>
      </c>
      <c r="L29" s="73">
        <v>2</v>
      </c>
      <c r="M29" s="74">
        <v>0</v>
      </c>
      <c r="N29" s="75">
        <v>2</v>
      </c>
      <c r="O29" s="60"/>
      <c r="P29" s="64"/>
      <c r="Q29" s="77">
        <v>4.0069999999999997</v>
      </c>
      <c r="R29" s="60"/>
    </row>
    <row r="30" spans="1:18" ht="15" customHeight="1" x14ac:dyDescent="0.25">
      <c r="A30" s="54">
        <v>30</v>
      </c>
      <c r="B30" s="34">
        <v>77137522</v>
      </c>
      <c r="C30" s="35" t="s">
        <v>90</v>
      </c>
      <c r="D30" s="51" t="s">
        <v>91</v>
      </c>
      <c r="E30" s="47" t="s">
        <v>16</v>
      </c>
      <c r="F30" s="47">
        <v>1.1599999999999999</v>
      </c>
      <c r="G30" s="47">
        <v>0.49</v>
      </c>
      <c r="H30" s="47">
        <v>0.66500000000000004</v>
      </c>
      <c r="I30" s="57">
        <v>0.26500000000000001</v>
      </c>
      <c r="J30" s="59">
        <v>2.58</v>
      </c>
      <c r="K30" s="72">
        <v>10</v>
      </c>
      <c r="L30" s="73">
        <v>9</v>
      </c>
      <c r="M30" s="74">
        <v>10</v>
      </c>
      <c r="N30" s="75">
        <v>10</v>
      </c>
      <c r="O30" s="60"/>
      <c r="P30" s="64"/>
      <c r="Q30" s="77">
        <v>9.4330000000000016</v>
      </c>
      <c r="R30" s="60"/>
    </row>
    <row r="31" spans="1:18" ht="15" customHeight="1" x14ac:dyDescent="0.25">
      <c r="A31" s="54">
        <v>31</v>
      </c>
      <c r="B31" s="34">
        <v>26519309</v>
      </c>
      <c r="C31" s="35" t="s">
        <v>92</v>
      </c>
      <c r="D31" s="51" t="s">
        <v>93</v>
      </c>
      <c r="E31" s="47" t="s">
        <v>16</v>
      </c>
      <c r="F31" s="47">
        <v>1.21</v>
      </c>
      <c r="G31" s="47">
        <v>0.57999999999999996</v>
      </c>
      <c r="H31" s="47">
        <v>0.6</v>
      </c>
      <c r="I31" s="57">
        <v>0.34499999999999997</v>
      </c>
      <c r="J31" s="59">
        <v>2.7350000000000003</v>
      </c>
      <c r="K31" s="72">
        <v>8</v>
      </c>
      <c r="L31" s="73">
        <v>9</v>
      </c>
      <c r="M31" s="74">
        <v>9.5</v>
      </c>
      <c r="N31" s="75">
        <v>9</v>
      </c>
      <c r="O31" s="60"/>
      <c r="P31" s="64"/>
      <c r="Q31" s="77">
        <v>9</v>
      </c>
      <c r="R31" s="60"/>
    </row>
    <row r="32" spans="1:18" ht="15" customHeight="1" x14ac:dyDescent="0.25">
      <c r="A32" s="54">
        <v>32</v>
      </c>
      <c r="B32" s="34">
        <v>75574850</v>
      </c>
      <c r="C32" s="35" t="s">
        <v>94</v>
      </c>
      <c r="D32" s="51" t="s">
        <v>95</v>
      </c>
      <c r="E32" s="47" t="s">
        <v>16</v>
      </c>
      <c r="F32" s="47">
        <v>1.07</v>
      </c>
      <c r="G32" s="47">
        <v>0.39</v>
      </c>
      <c r="H32" s="47">
        <v>0.45500000000000002</v>
      </c>
      <c r="I32" s="57">
        <v>0.29499999999999998</v>
      </c>
      <c r="J32" s="59">
        <v>2.21</v>
      </c>
      <c r="K32" s="72">
        <v>6</v>
      </c>
      <c r="L32" s="73">
        <v>10</v>
      </c>
      <c r="M32" s="74">
        <v>8</v>
      </c>
      <c r="N32" s="75">
        <v>6</v>
      </c>
      <c r="O32" s="60"/>
      <c r="P32" s="64"/>
      <c r="Q32" s="77">
        <v>7.2920000000000007</v>
      </c>
      <c r="R32" s="60"/>
    </row>
    <row r="33" spans="1:18" ht="15" customHeight="1" x14ac:dyDescent="0.25">
      <c r="A33" s="54">
        <v>33</v>
      </c>
      <c r="B33" s="34">
        <v>51213134</v>
      </c>
      <c r="C33" s="35" t="s">
        <v>96</v>
      </c>
      <c r="D33" s="51" t="s">
        <v>97</v>
      </c>
      <c r="E33" s="47" t="s">
        <v>16</v>
      </c>
      <c r="F33" s="47">
        <v>1.19</v>
      </c>
      <c r="G33" s="47">
        <v>0.42</v>
      </c>
      <c r="H33" s="47">
        <v>0.625</v>
      </c>
      <c r="I33" s="57">
        <v>0.3</v>
      </c>
      <c r="J33" s="59">
        <v>2.5349999999999997</v>
      </c>
      <c r="K33" s="72">
        <v>9</v>
      </c>
      <c r="L33" s="73">
        <v>9</v>
      </c>
      <c r="M33" s="74">
        <v>9</v>
      </c>
      <c r="N33" s="75">
        <v>10</v>
      </c>
      <c r="O33" s="60"/>
      <c r="P33" s="64"/>
      <c r="Q33" s="77">
        <v>9</v>
      </c>
      <c r="R33" s="60"/>
    </row>
    <row r="34" spans="1:18" ht="15" customHeight="1" x14ac:dyDescent="0.25">
      <c r="A34" s="54">
        <v>34</v>
      </c>
      <c r="B34" s="34">
        <v>9078076</v>
      </c>
      <c r="C34" s="35" t="s">
        <v>98</v>
      </c>
      <c r="D34" s="51" t="s">
        <v>99</v>
      </c>
      <c r="E34" s="47" t="s">
        <v>16</v>
      </c>
      <c r="F34" s="47" t="e">
        <v>#N/A</v>
      </c>
      <c r="G34" s="47" t="e">
        <v>#N/A</v>
      </c>
      <c r="H34" s="47" t="e">
        <v>#N/A</v>
      </c>
      <c r="I34" s="57" t="e">
        <v>#N/A</v>
      </c>
      <c r="J34" s="59">
        <v>0</v>
      </c>
      <c r="K34" s="72"/>
      <c r="L34" s="73"/>
      <c r="M34" s="74"/>
      <c r="N34" s="75"/>
      <c r="O34" s="60"/>
      <c r="P34" s="64"/>
      <c r="Q34" s="77" t="s">
        <v>229</v>
      </c>
      <c r="R34" s="60"/>
    </row>
    <row r="35" spans="1:18" ht="15" customHeight="1" x14ac:dyDescent="0.25">
      <c r="A35" s="54">
        <v>35</v>
      </c>
      <c r="B35" s="34">
        <v>54232365</v>
      </c>
      <c r="C35" s="35" t="s">
        <v>100</v>
      </c>
      <c r="D35" s="51" t="s">
        <v>101</v>
      </c>
      <c r="E35" s="47" t="s">
        <v>16</v>
      </c>
      <c r="F35" s="47">
        <v>1.1200000000000001</v>
      </c>
      <c r="G35" s="47">
        <v>0.26</v>
      </c>
      <c r="H35" s="47">
        <v>0.43</v>
      </c>
      <c r="I35" s="57">
        <v>0.28999999999999998</v>
      </c>
      <c r="J35" s="59">
        <v>2.1</v>
      </c>
      <c r="K35" s="72">
        <v>9.1999999999999993</v>
      </c>
      <c r="L35" s="73">
        <v>4</v>
      </c>
      <c r="M35" s="74">
        <v>5.5</v>
      </c>
      <c r="N35" s="75">
        <v>5</v>
      </c>
      <c r="O35" s="60"/>
      <c r="P35" s="64"/>
      <c r="Q35" s="77">
        <v>6.9671000000000012</v>
      </c>
      <c r="R35" s="60"/>
    </row>
    <row r="36" spans="1:18" ht="15" customHeight="1" x14ac:dyDescent="0.25">
      <c r="A36" s="54">
        <v>36</v>
      </c>
      <c r="B36" s="34">
        <v>76652223</v>
      </c>
      <c r="C36" s="35" t="s">
        <v>102</v>
      </c>
      <c r="D36" s="51" t="s">
        <v>103</v>
      </c>
      <c r="E36" s="47" t="s">
        <v>16</v>
      </c>
      <c r="F36" s="47">
        <v>1.21</v>
      </c>
      <c r="G36" s="47">
        <v>0.4</v>
      </c>
      <c r="H36" s="47">
        <v>0.58499999999999996</v>
      </c>
      <c r="I36" s="57">
        <v>0.22</v>
      </c>
      <c r="J36" s="59">
        <v>2.415</v>
      </c>
      <c r="K36" s="72">
        <v>9.5</v>
      </c>
      <c r="L36" s="73">
        <v>9.5</v>
      </c>
      <c r="M36" s="74"/>
      <c r="N36" s="75"/>
      <c r="O36" s="60"/>
      <c r="P36" s="64"/>
      <c r="Q36" s="77">
        <v>7.07</v>
      </c>
      <c r="R36" s="60"/>
    </row>
    <row r="37" spans="1:18" ht="15" customHeight="1" x14ac:dyDescent="0.25">
      <c r="A37" s="54">
        <v>37</v>
      </c>
      <c r="B37" s="34">
        <v>54202901</v>
      </c>
      <c r="C37" s="35" t="s">
        <v>104</v>
      </c>
      <c r="D37" s="51" t="s">
        <v>105</v>
      </c>
      <c r="E37" s="47" t="s">
        <v>16</v>
      </c>
      <c r="F37" s="47">
        <v>1.34</v>
      </c>
      <c r="G37" s="47">
        <v>0.57999999999999996</v>
      </c>
      <c r="H37" s="47">
        <v>0.68</v>
      </c>
      <c r="I37" s="57">
        <v>0.36</v>
      </c>
      <c r="J37" s="59">
        <v>2.96</v>
      </c>
      <c r="K37" s="72">
        <v>10</v>
      </c>
      <c r="L37" s="73">
        <v>10</v>
      </c>
      <c r="M37" s="74">
        <v>10</v>
      </c>
      <c r="N37" s="75">
        <v>10</v>
      </c>
      <c r="O37" s="60"/>
      <c r="P37" s="64"/>
      <c r="Q37" s="77" t="s">
        <v>240</v>
      </c>
      <c r="R37" s="60"/>
    </row>
    <row r="38" spans="1:18" ht="15" customHeight="1" x14ac:dyDescent="0.25">
      <c r="A38" s="54">
        <v>38</v>
      </c>
      <c r="B38" s="34">
        <v>26556922</v>
      </c>
      <c r="C38" s="35" t="s">
        <v>234</v>
      </c>
      <c r="D38" s="51" t="s">
        <v>235</v>
      </c>
      <c r="E38" s="47" t="s">
        <v>16</v>
      </c>
      <c r="F38" s="47">
        <v>0.67</v>
      </c>
      <c r="G38" s="47">
        <v>0.38</v>
      </c>
      <c r="H38" s="47">
        <v>0.28999999999999998</v>
      </c>
      <c r="I38" s="57">
        <v>0.18</v>
      </c>
      <c r="J38" s="59">
        <v>1.52</v>
      </c>
      <c r="K38" s="72">
        <v>5.5</v>
      </c>
      <c r="L38" s="73">
        <v>3</v>
      </c>
      <c r="M38" s="74">
        <v>0</v>
      </c>
      <c r="N38" s="75">
        <v>2</v>
      </c>
      <c r="O38" s="60"/>
      <c r="P38" s="64"/>
      <c r="Q38" s="77">
        <v>3.9735</v>
      </c>
      <c r="R38" s="60"/>
    </row>
    <row r="39" spans="1:18" ht="15" customHeight="1" x14ac:dyDescent="0.25">
      <c r="A39" s="54">
        <v>39</v>
      </c>
      <c r="B39" s="34">
        <v>3942611</v>
      </c>
      <c r="C39" s="35" t="s">
        <v>106</v>
      </c>
      <c r="D39" s="51" t="s">
        <v>107</v>
      </c>
      <c r="E39" s="47" t="s">
        <v>16</v>
      </c>
      <c r="F39" s="47">
        <v>0.57999999999999996</v>
      </c>
      <c r="G39" s="47">
        <v>0.45</v>
      </c>
      <c r="H39" s="47">
        <v>0.28499999999999998</v>
      </c>
      <c r="I39" s="57">
        <v>0.22</v>
      </c>
      <c r="J39" s="59">
        <v>1.5349999999999999</v>
      </c>
      <c r="K39" s="72">
        <v>7.5</v>
      </c>
      <c r="L39" s="73">
        <v>9</v>
      </c>
      <c r="M39" s="74">
        <v>7.5</v>
      </c>
      <c r="N39" s="75">
        <v>4</v>
      </c>
      <c r="O39" s="60"/>
      <c r="P39" s="64"/>
      <c r="Q39" s="77">
        <v>7</v>
      </c>
      <c r="R39" s="60"/>
    </row>
    <row r="40" spans="1:18" ht="15" customHeight="1" x14ac:dyDescent="0.25">
      <c r="A40" s="54">
        <v>40</v>
      </c>
      <c r="B40" s="34">
        <v>54202890</v>
      </c>
      <c r="C40" s="35" t="s">
        <v>108</v>
      </c>
      <c r="D40" s="51" t="s">
        <v>109</v>
      </c>
      <c r="E40" s="47" t="s">
        <v>16</v>
      </c>
      <c r="F40" s="47" t="e">
        <v>#N/A</v>
      </c>
      <c r="G40" s="47" t="e">
        <v>#N/A</v>
      </c>
      <c r="H40" s="47" t="e">
        <v>#N/A</v>
      </c>
      <c r="I40" s="57" t="e">
        <v>#N/A</v>
      </c>
      <c r="J40" s="59">
        <v>0</v>
      </c>
      <c r="K40" s="72"/>
      <c r="L40" s="73"/>
      <c r="M40" s="74"/>
      <c r="N40" s="75"/>
      <c r="O40" s="60"/>
      <c r="P40" s="64"/>
      <c r="Q40" s="77" t="s">
        <v>229</v>
      </c>
      <c r="R40" s="60"/>
    </row>
    <row r="41" spans="1:18" ht="15" customHeight="1" x14ac:dyDescent="0.25">
      <c r="A41" s="54">
        <v>41</v>
      </c>
      <c r="B41" s="34">
        <v>45356690</v>
      </c>
      <c r="C41" s="35" t="s">
        <v>110</v>
      </c>
      <c r="D41" s="51" t="s">
        <v>111</v>
      </c>
      <c r="E41" s="47" t="s">
        <v>16</v>
      </c>
      <c r="F41" s="47">
        <v>0.74</v>
      </c>
      <c r="G41" s="47">
        <v>0.36</v>
      </c>
      <c r="H41" s="47">
        <v>0.29499999999999998</v>
      </c>
      <c r="I41" s="57">
        <v>0.19500000000000001</v>
      </c>
      <c r="J41" s="59">
        <v>1.59</v>
      </c>
      <c r="K41" s="72">
        <v>8</v>
      </c>
      <c r="L41" s="73">
        <v>6</v>
      </c>
      <c r="M41" s="74">
        <v>3</v>
      </c>
      <c r="N41" s="75">
        <v>1</v>
      </c>
      <c r="O41" s="60"/>
      <c r="P41" s="64"/>
      <c r="Q41" s="77">
        <v>5.72</v>
      </c>
      <c r="R41" s="60"/>
    </row>
    <row r="42" spans="1:18" ht="15" customHeight="1" x14ac:dyDescent="0.25">
      <c r="A42" s="54">
        <v>42</v>
      </c>
      <c r="B42" s="34">
        <v>77439790</v>
      </c>
      <c r="C42" s="35" t="s">
        <v>112</v>
      </c>
      <c r="D42" s="51" t="s">
        <v>113</v>
      </c>
      <c r="E42" s="47" t="s">
        <v>16</v>
      </c>
      <c r="F42" s="47">
        <v>0.88</v>
      </c>
      <c r="G42" s="47">
        <v>0.47</v>
      </c>
      <c r="H42" s="47">
        <v>0.47</v>
      </c>
      <c r="I42" s="57">
        <v>0.315</v>
      </c>
      <c r="J42" s="59">
        <v>2.1350000000000002</v>
      </c>
      <c r="K42" s="72">
        <v>7.5</v>
      </c>
      <c r="L42" s="73">
        <v>10</v>
      </c>
      <c r="M42" s="74">
        <v>10</v>
      </c>
      <c r="N42" s="75">
        <v>10</v>
      </c>
      <c r="O42" s="60"/>
      <c r="P42" s="64"/>
      <c r="Q42" s="77">
        <v>8.2774999999999999</v>
      </c>
      <c r="R42" s="60"/>
    </row>
    <row r="43" spans="1:18" ht="15" customHeight="1" x14ac:dyDescent="0.25">
      <c r="A43" s="54">
        <v>43</v>
      </c>
      <c r="B43" s="34">
        <v>45608035</v>
      </c>
      <c r="C43" s="35" t="s">
        <v>114</v>
      </c>
      <c r="D43" s="51" t="s">
        <v>115</v>
      </c>
      <c r="E43" s="47" t="s">
        <v>16</v>
      </c>
      <c r="F43" s="47">
        <v>1.01</v>
      </c>
      <c r="G43" s="47">
        <v>0.56000000000000005</v>
      </c>
      <c r="H43" s="47">
        <v>0.60499999999999998</v>
      </c>
      <c r="I43" s="57">
        <v>0.27</v>
      </c>
      <c r="J43" s="59">
        <v>2.4449999999999998</v>
      </c>
      <c r="K43" s="72">
        <v>3.5</v>
      </c>
      <c r="L43" s="73">
        <v>10</v>
      </c>
      <c r="M43" s="74">
        <v>5</v>
      </c>
      <c r="N43" s="75">
        <v>9</v>
      </c>
      <c r="O43" s="60"/>
      <c r="P43" s="64"/>
      <c r="Q43" s="77">
        <v>6.4175000000000004</v>
      </c>
      <c r="R43" s="60"/>
    </row>
    <row r="44" spans="1:18" ht="15" customHeight="1" x14ac:dyDescent="0.25">
      <c r="A44" s="54">
        <v>44</v>
      </c>
      <c r="B44" s="34">
        <v>77158599</v>
      </c>
      <c r="C44" s="35" t="s">
        <v>116</v>
      </c>
      <c r="D44" s="51" t="s">
        <v>117</v>
      </c>
      <c r="E44" s="47" t="s">
        <v>16</v>
      </c>
      <c r="F44" s="47">
        <v>1.19</v>
      </c>
      <c r="G44" s="47">
        <v>0.51</v>
      </c>
      <c r="H44" s="47">
        <v>0.47499999999999998</v>
      </c>
      <c r="I44" s="57">
        <v>0.215</v>
      </c>
      <c r="J44" s="59">
        <v>2.3899999999999997</v>
      </c>
      <c r="K44" s="72">
        <v>5</v>
      </c>
      <c r="L44" s="73">
        <v>10</v>
      </c>
      <c r="M44" s="74">
        <v>5</v>
      </c>
      <c r="N44" s="75">
        <v>1</v>
      </c>
      <c r="O44" s="60"/>
      <c r="P44" s="64"/>
      <c r="Q44" s="77">
        <v>6.3729999999999993</v>
      </c>
      <c r="R44" s="60"/>
    </row>
    <row r="45" spans="1:18" ht="15" customHeight="1" x14ac:dyDescent="0.25">
      <c r="A45" s="54">
        <v>45</v>
      </c>
      <c r="B45" s="34">
        <v>77945493</v>
      </c>
      <c r="C45" s="35" t="s">
        <v>118</v>
      </c>
      <c r="D45" s="51" t="s">
        <v>119</v>
      </c>
      <c r="E45" s="47" t="s">
        <v>16</v>
      </c>
      <c r="F45" s="47" t="e">
        <v>#N/A</v>
      </c>
      <c r="G45" s="47" t="e">
        <v>#N/A</v>
      </c>
      <c r="H45" s="47" t="e">
        <v>#N/A</v>
      </c>
      <c r="I45" s="57" t="e">
        <v>#N/A</v>
      </c>
      <c r="J45" s="59">
        <v>0</v>
      </c>
      <c r="K45" s="72"/>
      <c r="L45" s="73"/>
      <c r="M45" s="74"/>
      <c r="N45" s="75"/>
      <c r="O45" s="60"/>
      <c r="P45" s="64"/>
      <c r="Q45" s="77" t="s">
        <v>229</v>
      </c>
      <c r="R45" s="60"/>
    </row>
    <row r="46" spans="1:18" ht="15" customHeight="1" x14ac:dyDescent="0.25">
      <c r="A46" s="54">
        <v>46</v>
      </c>
      <c r="B46" s="34">
        <v>75572339</v>
      </c>
      <c r="C46" s="35" t="s">
        <v>120</v>
      </c>
      <c r="D46" s="51" t="s">
        <v>121</v>
      </c>
      <c r="E46" s="47" t="s">
        <v>16</v>
      </c>
      <c r="F46" s="47" t="e">
        <v>#N/A</v>
      </c>
      <c r="G46" s="47">
        <v>0.51</v>
      </c>
      <c r="H46" s="47">
        <v>0.42</v>
      </c>
      <c r="I46" s="57" t="e">
        <v>#N/A</v>
      </c>
      <c r="J46" s="59">
        <v>0.92999999999999994</v>
      </c>
      <c r="K46" s="72">
        <v>5.7</v>
      </c>
      <c r="L46" s="73">
        <v>4</v>
      </c>
      <c r="M46" s="74"/>
      <c r="N46" s="75"/>
      <c r="O46" s="60"/>
      <c r="P46" s="64"/>
      <c r="Q46" s="77">
        <v>3.4731000000000005</v>
      </c>
      <c r="R46" s="60"/>
    </row>
    <row r="47" spans="1:18" ht="15" customHeight="1" x14ac:dyDescent="0.25">
      <c r="A47" s="54">
        <v>47</v>
      </c>
      <c r="B47" s="34">
        <v>32091725</v>
      </c>
      <c r="C47" s="35" t="s">
        <v>122</v>
      </c>
      <c r="D47" s="51" t="s">
        <v>123</v>
      </c>
      <c r="E47" s="47" t="s">
        <v>16</v>
      </c>
      <c r="F47" s="47">
        <v>0.84</v>
      </c>
      <c r="G47" s="47" t="e">
        <v>#N/A</v>
      </c>
      <c r="H47" s="47">
        <v>0.55000000000000004</v>
      </c>
      <c r="I47" s="57">
        <v>0.245</v>
      </c>
      <c r="J47" s="59">
        <v>1.6350000000000002</v>
      </c>
      <c r="K47" s="72">
        <v>5</v>
      </c>
      <c r="L47" s="73"/>
      <c r="M47" s="74">
        <v>6</v>
      </c>
      <c r="N47" s="75">
        <v>0</v>
      </c>
      <c r="O47" s="60"/>
      <c r="P47" s="64"/>
      <c r="Q47" s="77">
        <v>4.2320000000000002</v>
      </c>
      <c r="R47" s="60"/>
    </row>
    <row r="48" spans="1:18" ht="15" customHeight="1" x14ac:dyDescent="0.25">
      <c r="A48" s="54">
        <v>48</v>
      </c>
      <c r="B48" s="34" t="s">
        <v>124</v>
      </c>
      <c r="C48" s="35" t="s">
        <v>125</v>
      </c>
      <c r="D48" s="51" t="s">
        <v>126</v>
      </c>
      <c r="E48" s="47" t="s">
        <v>16</v>
      </c>
      <c r="F48" s="47">
        <v>0.64</v>
      </c>
      <c r="G48" s="47">
        <v>0.54</v>
      </c>
      <c r="H48" s="47">
        <v>0.34</v>
      </c>
      <c r="I48" s="57">
        <v>0.26</v>
      </c>
      <c r="J48" s="59">
        <v>1.7800000000000002</v>
      </c>
      <c r="K48" s="72">
        <v>7.8</v>
      </c>
      <c r="L48" s="73">
        <v>9</v>
      </c>
      <c r="M48" s="74">
        <v>10</v>
      </c>
      <c r="N48" s="75">
        <v>9</v>
      </c>
      <c r="O48" s="60"/>
      <c r="P48" s="64"/>
      <c r="Q48" s="77">
        <v>7.8154000000000012</v>
      </c>
      <c r="R48" s="60"/>
    </row>
    <row r="49" spans="1:18" ht="15" customHeight="1" x14ac:dyDescent="0.25">
      <c r="A49" s="54">
        <v>49</v>
      </c>
      <c r="B49" s="34">
        <v>26826848</v>
      </c>
      <c r="C49" s="35" t="s">
        <v>127</v>
      </c>
      <c r="D49" s="51" t="s">
        <v>128</v>
      </c>
      <c r="E49" s="47" t="s">
        <v>16</v>
      </c>
      <c r="F49" s="47">
        <v>1.31</v>
      </c>
      <c r="G49" s="47">
        <v>0.52</v>
      </c>
      <c r="H49" s="47">
        <v>0.52500000000000002</v>
      </c>
      <c r="I49" s="57">
        <v>0.315</v>
      </c>
      <c r="J49" s="59">
        <v>2.67</v>
      </c>
      <c r="K49" s="72">
        <v>5</v>
      </c>
      <c r="L49" s="73">
        <v>7</v>
      </c>
      <c r="M49" s="74">
        <v>10</v>
      </c>
      <c r="N49" s="75">
        <v>10</v>
      </c>
      <c r="O49" s="60"/>
      <c r="P49" s="64"/>
      <c r="Q49" s="77">
        <v>7.5139999999999993</v>
      </c>
      <c r="R49" s="60"/>
    </row>
    <row r="50" spans="1:18" ht="15" customHeight="1" x14ac:dyDescent="0.25">
      <c r="A50" s="54">
        <v>50</v>
      </c>
      <c r="B50" s="34"/>
      <c r="C50" s="35"/>
      <c r="D50" s="51"/>
      <c r="E50" s="47" t="s">
        <v>16</v>
      </c>
      <c r="F50" s="47" t="e">
        <v>#N/A</v>
      </c>
      <c r="G50" s="47" t="e">
        <v>#N/A</v>
      </c>
      <c r="H50" s="47" t="e">
        <v>#N/A</v>
      </c>
      <c r="I50" s="57" t="e">
        <v>#N/A</v>
      </c>
      <c r="J50" s="59">
        <v>0</v>
      </c>
      <c r="K50" s="72"/>
      <c r="L50" s="73"/>
      <c r="M50" s="74"/>
      <c r="N50" s="75"/>
      <c r="O50" s="60"/>
      <c r="P50" s="64"/>
      <c r="Q50" s="77" t="s">
        <v>229</v>
      </c>
      <c r="R50" s="60"/>
    </row>
    <row r="51" spans="1:18" ht="15" customHeight="1" x14ac:dyDescent="0.25">
      <c r="A51" s="54">
        <v>51</v>
      </c>
      <c r="B51" s="34"/>
      <c r="C51" s="35"/>
      <c r="D51" s="51"/>
      <c r="E51" s="47" t="s">
        <v>16</v>
      </c>
      <c r="F51" s="47" t="e">
        <v>#N/A</v>
      </c>
      <c r="G51" s="47" t="e">
        <v>#N/A</v>
      </c>
      <c r="H51" s="47" t="e">
        <v>#N/A</v>
      </c>
      <c r="I51" s="57" t="e">
        <v>#N/A</v>
      </c>
      <c r="J51" s="59">
        <v>0</v>
      </c>
      <c r="K51" s="72"/>
      <c r="L51" s="73"/>
      <c r="M51" s="74"/>
      <c r="N51" s="75"/>
      <c r="O51" s="60"/>
      <c r="P51" s="64"/>
      <c r="Q51" s="77" t="s">
        <v>229</v>
      </c>
      <c r="R51" s="60"/>
    </row>
    <row r="52" spans="1:18" ht="15" customHeight="1" x14ac:dyDescent="0.25">
      <c r="A52" s="54">
        <v>52</v>
      </c>
      <c r="B52" s="34"/>
      <c r="C52" s="35"/>
      <c r="D52" s="51"/>
      <c r="E52" s="47" t="s">
        <v>16</v>
      </c>
      <c r="F52" s="47" t="e">
        <v>#N/A</v>
      </c>
      <c r="G52" s="47" t="e">
        <v>#N/A</v>
      </c>
      <c r="H52" s="47" t="e">
        <v>#N/A</v>
      </c>
      <c r="I52" s="57" t="e">
        <v>#N/A</v>
      </c>
      <c r="J52" s="59">
        <v>0</v>
      </c>
      <c r="K52" s="72"/>
      <c r="L52" s="73"/>
      <c r="M52" s="74"/>
      <c r="N52" s="75"/>
      <c r="O52" s="60"/>
      <c r="P52" s="64"/>
      <c r="Q52" s="77" t="s">
        <v>229</v>
      </c>
      <c r="R52" s="60"/>
    </row>
    <row r="53" spans="1:18" ht="15" customHeight="1" x14ac:dyDescent="0.25">
      <c r="A53" s="54">
        <v>53</v>
      </c>
      <c r="B53" s="34"/>
      <c r="C53" s="35"/>
      <c r="D53" s="51"/>
      <c r="E53" s="47" t="s">
        <v>16</v>
      </c>
      <c r="F53" s="47" t="e">
        <v>#N/A</v>
      </c>
      <c r="G53" s="47" t="e">
        <v>#N/A</v>
      </c>
      <c r="H53" s="47" t="e">
        <v>#N/A</v>
      </c>
      <c r="I53" s="57" t="e">
        <v>#N/A</v>
      </c>
      <c r="J53" s="59">
        <v>0</v>
      </c>
      <c r="K53" s="72"/>
      <c r="L53" s="73"/>
      <c r="M53" s="74"/>
      <c r="N53" s="76"/>
      <c r="O53" s="60"/>
      <c r="P53" s="64"/>
      <c r="Q53" s="77" t="s">
        <v>229</v>
      </c>
      <c r="R53" s="60"/>
    </row>
    <row r="54" spans="1:18" ht="15" customHeight="1" x14ac:dyDescent="0.25">
      <c r="A54" s="54">
        <v>54</v>
      </c>
      <c r="B54" s="34"/>
      <c r="C54" s="35"/>
      <c r="D54" s="51"/>
      <c r="E54" s="47" t="s">
        <v>16</v>
      </c>
      <c r="F54" s="47" t="e">
        <v>#N/A</v>
      </c>
      <c r="G54" s="47" t="e">
        <v>#N/A</v>
      </c>
      <c r="H54" s="47" t="e">
        <v>#N/A</v>
      </c>
      <c r="I54" s="57" t="e">
        <v>#N/A</v>
      </c>
      <c r="J54" s="59">
        <v>0</v>
      </c>
      <c r="K54" s="72"/>
      <c r="L54" s="73"/>
      <c r="M54" s="74"/>
      <c r="N54" s="75"/>
      <c r="O54" s="60"/>
      <c r="P54" s="64"/>
      <c r="Q54" s="77" t="s">
        <v>229</v>
      </c>
      <c r="R54" s="60"/>
    </row>
    <row r="55" spans="1:18" ht="15" customHeight="1" x14ac:dyDescent="0.25">
      <c r="A55" s="54">
        <v>55</v>
      </c>
      <c r="B55" s="34"/>
      <c r="C55" s="35"/>
      <c r="D55" s="51"/>
      <c r="E55" s="47" t="s">
        <v>16</v>
      </c>
      <c r="F55" s="47" t="e">
        <v>#N/A</v>
      </c>
      <c r="G55" s="47" t="e">
        <v>#N/A</v>
      </c>
      <c r="H55" s="47" t="e">
        <v>#N/A</v>
      </c>
      <c r="I55" s="57" t="e">
        <v>#N/A</v>
      </c>
      <c r="J55" s="59">
        <v>0</v>
      </c>
      <c r="K55" s="72"/>
      <c r="L55" s="73"/>
      <c r="M55" s="74"/>
      <c r="N55" s="75"/>
      <c r="O55" s="60"/>
      <c r="P55" s="64"/>
      <c r="Q55" s="77" t="s">
        <v>229</v>
      </c>
      <c r="R55" s="60"/>
    </row>
    <row r="56" spans="1:18" ht="15" customHeight="1" x14ac:dyDescent="0.25">
      <c r="A56" s="54">
        <v>56</v>
      </c>
      <c r="B56" s="34"/>
      <c r="C56" s="35"/>
      <c r="D56" s="51"/>
      <c r="E56" s="47" t="s">
        <v>16</v>
      </c>
      <c r="F56" s="47" t="e">
        <v>#N/A</v>
      </c>
      <c r="G56" s="47" t="e">
        <v>#N/A</v>
      </c>
      <c r="H56" s="47" t="e">
        <v>#N/A</v>
      </c>
      <c r="I56" s="57" t="e">
        <v>#N/A</v>
      </c>
      <c r="J56" s="59">
        <v>0</v>
      </c>
      <c r="K56" s="72"/>
      <c r="L56" s="73"/>
      <c r="M56" s="74"/>
      <c r="N56" s="75"/>
      <c r="O56" s="60"/>
      <c r="P56" s="64"/>
      <c r="Q56" s="77" t="s">
        <v>229</v>
      </c>
      <c r="R56" s="60"/>
    </row>
    <row r="57" spans="1:18" ht="15" customHeight="1" x14ac:dyDescent="0.25">
      <c r="A57" s="54">
        <v>57</v>
      </c>
      <c r="B57" s="34"/>
      <c r="C57" s="35"/>
      <c r="D57" s="51"/>
      <c r="E57" s="47" t="s">
        <v>16</v>
      </c>
      <c r="F57" s="47" t="e">
        <v>#N/A</v>
      </c>
      <c r="G57" s="47" t="e">
        <v>#N/A</v>
      </c>
      <c r="H57" s="47" t="e">
        <v>#N/A</v>
      </c>
      <c r="I57" s="57" t="e">
        <v>#N/A</v>
      </c>
      <c r="J57" s="59">
        <v>0</v>
      </c>
      <c r="K57" s="72"/>
      <c r="L57" s="73"/>
      <c r="M57" s="74"/>
      <c r="N57" s="75"/>
      <c r="O57" s="60"/>
      <c r="P57" s="64"/>
      <c r="Q57" s="77" t="s">
        <v>229</v>
      </c>
      <c r="R57" s="60"/>
    </row>
    <row r="58" spans="1:18" ht="15" customHeight="1" x14ac:dyDescent="0.25">
      <c r="A58" s="54">
        <v>58</v>
      </c>
      <c r="B58" s="34"/>
      <c r="C58" s="35"/>
      <c r="D58" s="51"/>
      <c r="E58" s="47" t="s">
        <v>16</v>
      </c>
      <c r="F58" s="47" t="e">
        <v>#N/A</v>
      </c>
      <c r="G58" s="47" t="e">
        <v>#N/A</v>
      </c>
      <c r="H58" s="47" t="e">
        <v>#N/A</v>
      </c>
      <c r="I58" s="57" t="e">
        <v>#N/A</v>
      </c>
      <c r="J58" s="59">
        <v>0</v>
      </c>
      <c r="K58" s="72"/>
      <c r="L58" s="73"/>
      <c r="M58" s="74"/>
      <c r="N58" s="75"/>
      <c r="O58" s="60"/>
      <c r="P58" s="64"/>
      <c r="Q58" s="77" t="s">
        <v>229</v>
      </c>
      <c r="R58" s="60"/>
    </row>
    <row r="59" spans="1:18" ht="15" customHeight="1" x14ac:dyDescent="0.25">
      <c r="A59" s="54">
        <v>59</v>
      </c>
      <c r="B59" s="34"/>
      <c r="C59" s="35"/>
      <c r="D59" s="51"/>
      <c r="E59" s="47" t="s">
        <v>16</v>
      </c>
      <c r="F59" s="47" t="e">
        <v>#N/A</v>
      </c>
      <c r="G59" s="47" t="e">
        <v>#N/A</v>
      </c>
      <c r="H59" s="47" t="e">
        <v>#N/A</v>
      </c>
      <c r="I59" s="57" t="e">
        <v>#N/A</v>
      </c>
      <c r="J59" s="59">
        <v>0</v>
      </c>
      <c r="K59" s="72"/>
      <c r="L59" s="73"/>
      <c r="M59" s="74"/>
      <c r="N59" s="75"/>
      <c r="O59" s="60"/>
      <c r="P59" s="64"/>
      <c r="Q59" s="77" t="s">
        <v>229</v>
      </c>
      <c r="R59" s="60"/>
    </row>
    <row r="60" spans="1:18" ht="15" customHeight="1" x14ac:dyDescent="0.25">
      <c r="A60" s="54">
        <v>60</v>
      </c>
      <c r="B60" s="34"/>
      <c r="C60" s="35"/>
      <c r="D60" s="51"/>
      <c r="E60" s="47" t="s">
        <v>16</v>
      </c>
      <c r="F60" s="47" t="e">
        <v>#N/A</v>
      </c>
      <c r="G60" s="47" t="e">
        <v>#N/A</v>
      </c>
      <c r="H60" s="47" t="e">
        <v>#N/A</v>
      </c>
      <c r="I60" s="57" t="e">
        <v>#N/A</v>
      </c>
      <c r="J60" s="59">
        <v>0</v>
      </c>
      <c r="K60" s="72"/>
      <c r="L60" s="73"/>
      <c r="M60" s="74"/>
      <c r="N60" s="75"/>
      <c r="O60" s="60"/>
      <c r="P60" s="64"/>
      <c r="Q60" s="77" t="s">
        <v>229</v>
      </c>
      <c r="R60" s="60"/>
    </row>
    <row r="61" spans="1:18" ht="15" customHeight="1" x14ac:dyDescent="0.25">
      <c r="A61" s="54">
        <v>61</v>
      </c>
      <c r="B61" s="34"/>
      <c r="C61" s="35"/>
      <c r="D61" s="51"/>
      <c r="E61" s="47" t="s">
        <v>16</v>
      </c>
      <c r="F61" s="47" t="e">
        <v>#N/A</v>
      </c>
      <c r="G61" s="47" t="e">
        <v>#N/A</v>
      </c>
      <c r="H61" s="47" t="e">
        <v>#N/A</v>
      </c>
      <c r="I61" s="57" t="e">
        <v>#N/A</v>
      </c>
      <c r="J61" s="59">
        <v>0</v>
      </c>
      <c r="K61" s="72"/>
      <c r="L61" s="73"/>
      <c r="M61" s="74"/>
      <c r="N61" s="75"/>
      <c r="O61" s="60"/>
      <c r="P61" s="64"/>
      <c r="Q61" s="77" t="s">
        <v>229</v>
      </c>
      <c r="R61" s="60"/>
    </row>
    <row r="62" spans="1:18" ht="15" customHeight="1" x14ac:dyDescent="0.25">
      <c r="A62" s="54">
        <v>62</v>
      </c>
      <c r="B62" s="34"/>
      <c r="C62" s="35"/>
      <c r="D62" s="51"/>
      <c r="E62" s="47" t="s">
        <v>16</v>
      </c>
      <c r="F62" s="47" t="e">
        <v>#N/A</v>
      </c>
      <c r="G62" s="47" t="e">
        <v>#N/A</v>
      </c>
      <c r="H62" s="47" t="e">
        <v>#N/A</v>
      </c>
      <c r="I62" s="57" t="e">
        <v>#N/A</v>
      </c>
      <c r="J62" s="59">
        <v>0</v>
      </c>
      <c r="K62" s="72"/>
      <c r="L62" s="73"/>
      <c r="M62" s="74"/>
      <c r="N62" s="75"/>
      <c r="O62" s="60"/>
      <c r="P62" s="64"/>
      <c r="Q62" s="77" t="s">
        <v>229</v>
      </c>
      <c r="R62" s="60"/>
    </row>
    <row r="63" spans="1:18" ht="15" customHeight="1" x14ac:dyDescent="0.25">
      <c r="A63" s="54">
        <v>63</v>
      </c>
      <c r="B63" s="34"/>
      <c r="C63" s="35"/>
      <c r="D63" s="51"/>
      <c r="E63" s="47" t="s">
        <v>16</v>
      </c>
      <c r="F63" s="47" t="e">
        <v>#N/A</v>
      </c>
      <c r="G63" s="47" t="e">
        <v>#N/A</v>
      </c>
      <c r="H63" s="47" t="e">
        <v>#N/A</v>
      </c>
      <c r="I63" s="57" t="e">
        <v>#N/A</v>
      </c>
      <c r="J63" s="59">
        <v>0</v>
      </c>
      <c r="K63" s="72"/>
      <c r="L63" s="73"/>
      <c r="M63" s="74"/>
      <c r="N63" s="75"/>
      <c r="O63" s="60"/>
      <c r="P63" s="64"/>
      <c r="Q63" s="77" t="s">
        <v>229</v>
      </c>
      <c r="R63" s="60"/>
    </row>
    <row r="64" spans="1:18" ht="15" customHeight="1" x14ac:dyDescent="0.25">
      <c r="A64" s="54">
        <v>64</v>
      </c>
      <c r="B64" s="34"/>
      <c r="C64" s="35"/>
      <c r="D64" s="51"/>
      <c r="E64" s="47" t="s">
        <v>16</v>
      </c>
      <c r="F64" s="47" t="e">
        <v>#N/A</v>
      </c>
      <c r="G64" s="47" t="e">
        <v>#N/A</v>
      </c>
      <c r="H64" s="47" t="e">
        <v>#N/A</v>
      </c>
      <c r="I64" s="57" t="e">
        <v>#N/A</v>
      </c>
      <c r="J64" s="59">
        <v>0</v>
      </c>
      <c r="K64" s="72"/>
      <c r="L64" s="73"/>
      <c r="M64" s="74"/>
      <c r="N64" s="75"/>
      <c r="O64" s="60"/>
      <c r="P64" s="64"/>
      <c r="Q64" s="77" t="s">
        <v>229</v>
      </c>
      <c r="R64" s="60"/>
    </row>
    <row r="65" spans="1:18" ht="15" customHeight="1" x14ac:dyDescent="0.25">
      <c r="A65" s="54">
        <v>65</v>
      </c>
      <c r="B65" s="34"/>
      <c r="C65" s="35"/>
      <c r="D65" s="51"/>
      <c r="E65" s="47" t="s">
        <v>16</v>
      </c>
      <c r="F65" s="47" t="e">
        <v>#N/A</v>
      </c>
      <c r="G65" s="47" t="e">
        <v>#N/A</v>
      </c>
      <c r="H65" s="47" t="e">
        <v>#N/A</v>
      </c>
      <c r="I65" s="57" t="e">
        <v>#N/A</v>
      </c>
      <c r="J65" s="59">
        <v>0</v>
      </c>
      <c r="K65" s="72"/>
      <c r="L65" s="73"/>
      <c r="M65" s="74"/>
      <c r="N65" s="75"/>
      <c r="O65" s="60"/>
      <c r="P65" s="64"/>
      <c r="Q65" s="77" t="s">
        <v>229</v>
      </c>
      <c r="R65" s="60"/>
    </row>
    <row r="66" spans="1:18" ht="15" customHeight="1" x14ac:dyDescent="0.25">
      <c r="A66" s="54">
        <v>66</v>
      </c>
      <c r="B66" s="34"/>
      <c r="C66" s="35"/>
      <c r="D66" s="51"/>
      <c r="E66" s="47" t="s">
        <v>16</v>
      </c>
      <c r="F66" s="47" t="e">
        <v>#N/A</v>
      </c>
      <c r="G66" s="47" t="e">
        <v>#N/A</v>
      </c>
      <c r="H66" s="47" t="e">
        <v>#N/A</v>
      </c>
      <c r="I66" s="57" t="e">
        <v>#N/A</v>
      </c>
      <c r="J66" s="59">
        <v>0</v>
      </c>
      <c r="K66" s="72"/>
      <c r="L66" s="73"/>
      <c r="M66" s="74"/>
      <c r="N66" s="75"/>
      <c r="O66" s="60"/>
      <c r="P66" s="64"/>
      <c r="Q66" s="77" t="s">
        <v>229</v>
      </c>
      <c r="R66" s="60"/>
    </row>
    <row r="67" spans="1:18" ht="15" customHeight="1" x14ac:dyDescent="0.25">
      <c r="A67" s="54">
        <v>67</v>
      </c>
      <c r="B67" s="34"/>
      <c r="C67" s="35"/>
      <c r="D67" s="51"/>
      <c r="E67" s="47" t="s">
        <v>16</v>
      </c>
      <c r="F67" s="47" t="e">
        <v>#N/A</v>
      </c>
      <c r="G67" s="47" t="e">
        <v>#N/A</v>
      </c>
      <c r="H67" s="47" t="e">
        <v>#N/A</v>
      </c>
      <c r="I67" s="57" t="e">
        <v>#N/A</v>
      </c>
      <c r="J67" s="59">
        <v>0</v>
      </c>
      <c r="K67" s="72"/>
      <c r="L67" s="73"/>
      <c r="M67" s="74"/>
      <c r="N67" s="75"/>
      <c r="O67" s="60"/>
      <c r="P67" s="64"/>
      <c r="Q67" s="77" t="s">
        <v>229</v>
      </c>
      <c r="R67" s="60"/>
    </row>
    <row r="68" spans="1:18" ht="15" customHeight="1" x14ac:dyDescent="0.25">
      <c r="A68" s="54">
        <v>68</v>
      </c>
      <c r="B68" s="34"/>
      <c r="C68" s="35"/>
      <c r="D68" s="51"/>
      <c r="E68" s="47" t="s">
        <v>16</v>
      </c>
      <c r="F68" s="47" t="e">
        <v>#N/A</v>
      </c>
      <c r="G68" s="47" t="e">
        <v>#N/A</v>
      </c>
      <c r="H68" s="47" t="e">
        <v>#N/A</v>
      </c>
      <c r="I68" s="57" t="e">
        <v>#N/A</v>
      </c>
      <c r="J68" s="59">
        <v>0</v>
      </c>
      <c r="K68" s="72"/>
      <c r="L68" s="73"/>
      <c r="M68" s="74"/>
      <c r="N68" s="75"/>
      <c r="O68" s="60"/>
      <c r="P68" s="64"/>
      <c r="Q68" s="77" t="s">
        <v>229</v>
      </c>
      <c r="R68" s="60"/>
    </row>
    <row r="69" spans="1:18" ht="15" customHeight="1" x14ac:dyDescent="0.25">
      <c r="A69" s="54">
        <v>69</v>
      </c>
      <c r="B69" s="34"/>
      <c r="C69" s="35"/>
      <c r="D69" s="51"/>
      <c r="E69" s="47" t="s">
        <v>16</v>
      </c>
      <c r="F69" s="47" t="e">
        <v>#N/A</v>
      </c>
      <c r="G69" s="47" t="e">
        <v>#N/A</v>
      </c>
      <c r="H69" s="47" t="e">
        <v>#N/A</v>
      </c>
      <c r="I69" s="57" t="e">
        <v>#N/A</v>
      </c>
      <c r="J69" s="59">
        <v>0</v>
      </c>
      <c r="K69" s="72"/>
      <c r="L69" s="73"/>
      <c r="M69" s="74"/>
      <c r="N69" s="75"/>
      <c r="O69" s="60"/>
      <c r="P69" s="64"/>
      <c r="Q69" s="77" t="s">
        <v>229</v>
      </c>
      <c r="R69" s="60"/>
    </row>
    <row r="70" spans="1:18" ht="15" customHeight="1" x14ac:dyDescent="0.25">
      <c r="A70" s="54">
        <v>70</v>
      </c>
      <c r="B70" s="34"/>
      <c r="C70" s="35"/>
      <c r="D70" s="51"/>
      <c r="E70" s="47" t="s">
        <v>16</v>
      </c>
      <c r="F70" s="47" t="e">
        <v>#N/A</v>
      </c>
      <c r="G70" s="47" t="e">
        <v>#N/A</v>
      </c>
      <c r="H70" s="47" t="e">
        <v>#N/A</v>
      </c>
      <c r="I70" s="57" t="e">
        <v>#N/A</v>
      </c>
      <c r="J70" s="59">
        <v>0</v>
      </c>
      <c r="K70" s="72"/>
      <c r="L70" s="73"/>
      <c r="M70" s="74"/>
      <c r="N70" s="75"/>
      <c r="O70" s="60"/>
      <c r="P70" s="64"/>
      <c r="Q70" s="77" t="s">
        <v>229</v>
      </c>
      <c r="R70" s="60"/>
    </row>
    <row r="71" spans="1:18" ht="15" customHeight="1" x14ac:dyDescent="0.25">
      <c r="A71" s="54">
        <v>71</v>
      </c>
      <c r="B71" s="34"/>
      <c r="C71" s="35"/>
      <c r="D71" s="51"/>
      <c r="E71" s="47" t="s">
        <v>16</v>
      </c>
      <c r="F71" s="47" t="e">
        <v>#N/A</v>
      </c>
      <c r="G71" s="47" t="e">
        <v>#N/A</v>
      </c>
      <c r="H71" s="47" t="e">
        <v>#N/A</v>
      </c>
      <c r="I71" s="57" t="e">
        <v>#N/A</v>
      </c>
      <c r="J71" s="59">
        <v>0</v>
      </c>
      <c r="K71" s="72"/>
      <c r="L71" s="73"/>
      <c r="M71" s="74"/>
      <c r="N71" s="75"/>
      <c r="O71" s="60"/>
      <c r="P71" s="64"/>
      <c r="Q71" s="77" t="s">
        <v>229</v>
      </c>
      <c r="R71" s="60"/>
    </row>
    <row r="72" spans="1:18" ht="15" customHeight="1" x14ac:dyDescent="0.25">
      <c r="A72" s="54">
        <v>72</v>
      </c>
      <c r="B72" s="34"/>
      <c r="C72" s="35"/>
      <c r="D72" s="51"/>
      <c r="E72" s="47" t="s">
        <v>16</v>
      </c>
      <c r="F72" s="47" t="e">
        <v>#N/A</v>
      </c>
      <c r="G72" s="47" t="e">
        <v>#N/A</v>
      </c>
      <c r="H72" s="47" t="e">
        <v>#N/A</v>
      </c>
      <c r="I72" s="57" t="e">
        <v>#N/A</v>
      </c>
      <c r="J72" s="59">
        <v>0</v>
      </c>
      <c r="K72" s="72"/>
      <c r="L72" s="73"/>
      <c r="M72" s="74"/>
      <c r="N72" s="75"/>
      <c r="O72" s="60"/>
      <c r="P72" s="64"/>
      <c r="Q72" s="77" t="s">
        <v>229</v>
      </c>
      <c r="R72" s="60"/>
    </row>
    <row r="73" spans="1:18" ht="15" customHeight="1" x14ac:dyDescent="0.25">
      <c r="A73" s="54">
        <v>73</v>
      </c>
      <c r="B73" s="34"/>
      <c r="C73" s="35"/>
      <c r="D73" s="51"/>
      <c r="E73" s="47" t="s">
        <v>16</v>
      </c>
      <c r="F73" s="47" t="e">
        <v>#N/A</v>
      </c>
      <c r="G73" s="47" t="e">
        <v>#N/A</v>
      </c>
      <c r="H73" s="47" t="e">
        <v>#N/A</v>
      </c>
      <c r="I73" s="57" t="e">
        <v>#N/A</v>
      </c>
      <c r="J73" s="59">
        <v>0</v>
      </c>
      <c r="K73" s="72"/>
      <c r="L73" s="73"/>
      <c r="M73" s="74"/>
      <c r="N73" s="75"/>
      <c r="O73" s="60"/>
      <c r="P73" s="64"/>
      <c r="Q73" s="77" t="s">
        <v>229</v>
      </c>
      <c r="R73" s="60"/>
    </row>
    <row r="74" spans="1:18" ht="15" customHeight="1" x14ac:dyDescent="0.25">
      <c r="A74" s="54">
        <v>74</v>
      </c>
      <c r="B74" s="15"/>
      <c r="C74" s="25"/>
      <c r="D74" s="51"/>
      <c r="E74" s="47" t="s">
        <v>16</v>
      </c>
      <c r="F74" s="47" t="e">
        <v>#N/A</v>
      </c>
      <c r="G74" s="47" t="e">
        <v>#N/A</v>
      </c>
      <c r="H74" s="47" t="e">
        <v>#N/A</v>
      </c>
      <c r="I74" s="57" t="e">
        <v>#N/A</v>
      </c>
      <c r="J74" s="59">
        <v>0</v>
      </c>
      <c r="K74" s="72"/>
      <c r="L74" s="73"/>
      <c r="M74" s="74"/>
      <c r="N74" s="75"/>
      <c r="O74" s="60"/>
      <c r="P74" s="64"/>
      <c r="Q74" s="77" t="s">
        <v>229</v>
      </c>
      <c r="R74" s="60"/>
    </row>
    <row r="75" spans="1:18" ht="15" customHeight="1" x14ac:dyDescent="0.25">
      <c r="A75" s="54">
        <v>75</v>
      </c>
      <c r="B75" s="15"/>
      <c r="C75" s="25"/>
      <c r="D75" s="51"/>
      <c r="E75" s="47" t="s">
        <v>16</v>
      </c>
      <c r="F75" s="47" t="e">
        <v>#N/A</v>
      </c>
      <c r="G75" s="47" t="e">
        <v>#N/A</v>
      </c>
      <c r="H75" s="47" t="e">
        <v>#N/A</v>
      </c>
      <c r="I75" s="57" t="e">
        <v>#N/A</v>
      </c>
      <c r="J75" s="59">
        <v>0</v>
      </c>
      <c r="K75" s="72"/>
      <c r="L75" s="73"/>
      <c r="M75" s="74"/>
      <c r="N75" s="75"/>
      <c r="O75" s="60"/>
      <c r="P75" s="64"/>
      <c r="Q75" s="77" t="s">
        <v>229</v>
      </c>
      <c r="R75" s="60"/>
    </row>
    <row r="76" spans="1:18" ht="15" customHeight="1" x14ac:dyDescent="0.25">
      <c r="A76" s="54">
        <v>76</v>
      </c>
      <c r="B76" s="15"/>
      <c r="C76" s="25"/>
      <c r="D76" s="51"/>
      <c r="E76" s="47" t="s">
        <v>16</v>
      </c>
      <c r="F76" s="47" t="e">
        <v>#N/A</v>
      </c>
      <c r="G76" s="47" t="e">
        <v>#N/A</v>
      </c>
      <c r="H76" s="47" t="e">
        <v>#N/A</v>
      </c>
      <c r="I76" s="57" t="e">
        <v>#N/A</v>
      </c>
      <c r="J76" s="59">
        <v>0</v>
      </c>
      <c r="K76" s="72"/>
      <c r="L76" s="73"/>
      <c r="M76" s="74"/>
      <c r="N76" s="75"/>
      <c r="O76" s="60"/>
      <c r="P76" s="64"/>
      <c r="Q76" s="77" t="s">
        <v>229</v>
      </c>
      <c r="R76" s="60"/>
    </row>
    <row r="77" spans="1:18" ht="15" customHeight="1" x14ac:dyDescent="0.25">
      <c r="A77" s="54">
        <v>77</v>
      </c>
      <c r="B77" s="15"/>
      <c r="C77" s="25"/>
      <c r="D77" s="51"/>
      <c r="E77" s="47" t="s">
        <v>16</v>
      </c>
      <c r="F77" s="47" t="e">
        <v>#N/A</v>
      </c>
      <c r="G77" s="47" t="e">
        <v>#N/A</v>
      </c>
      <c r="H77" s="47" t="e">
        <v>#N/A</v>
      </c>
      <c r="I77" s="57" t="e">
        <v>#N/A</v>
      </c>
      <c r="J77" s="59">
        <v>0</v>
      </c>
      <c r="K77" s="72"/>
      <c r="L77" s="73"/>
      <c r="M77" s="74"/>
      <c r="N77" s="75"/>
      <c r="O77" s="60"/>
      <c r="P77" s="64"/>
      <c r="Q77" s="77" t="s">
        <v>229</v>
      </c>
      <c r="R77" s="60"/>
    </row>
    <row r="78" spans="1:18" ht="15" customHeight="1" x14ac:dyDescent="0.25">
      <c r="A78" s="54">
        <v>78</v>
      </c>
      <c r="B78" s="15"/>
      <c r="C78" s="25"/>
      <c r="D78" s="51"/>
      <c r="E78" s="47" t="s">
        <v>16</v>
      </c>
      <c r="F78" s="47" t="e">
        <v>#N/A</v>
      </c>
      <c r="G78" s="47" t="e">
        <v>#N/A</v>
      </c>
      <c r="H78" s="47" t="e">
        <v>#N/A</v>
      </c>
      <c r="I78" s="57" t="e">
        <v>#N/A</v>
      </c>
      <c r="J78" s="59">
        <v>0</v>
      </c>
      <c r="K78" s="72"/>
      <c r="L78" s="73"/>
      <c r="M78" s="74"/>
      <c r="N78" s="75"/>
      <c r="O78" s="60"/>
      <c r="P78" s="64"/>
      <c r="Q78" s="77" t="s">
        <v>229</v>
      </c>
      <c r="R78" s="60"/>
    </row>
    <row r="79" spans="1:18" ht="15" customHeight="1" x14ac:dyDescent="0.25">
      <c r="A79" s="54">
        <v>79</v>
      </c>
      <c r="B79" s="15"/>
      <c r="C79" s="25"/>
      <c r="D79" s="51"/>
      <c r="E79" s="47" t="s">
        <v>16</v>
      </c>
      <c r="F79" s="47" t="e">
        <v>#N/A</v>
      </c>
      <c r="G79" s="47" t="e">
        <v>#N/A</v>
      </c>
      <c r="H79" s="47" t="e">
        <v>#N/A</v>
      </c>
      <c r="I79" s="57" t="e">
        <v>#N/A</v>
      </c>
      <c r="J79" s="59">
        <v>0</v>
      </c>
      <c r="K79" s="72"/>
      <c r="L79" s="73"/>
      <c r="M79" s="74"/>
      <c r="N79" s="75"/>
      <c r="O79" s="60"/>
      <c r="P79" s="64"/>
      <c r="Q79" s="77" t="s">
        <v>229</v>
      </c>
      <c r="R79" s="60"/>
    </row>
    <row r="80" spans="1:18" ht="15" customHeight="1" x14ac:dyDescent="0.25">
      <c r="A80" s="54">
        <v>80</v>
      </c>
      <c r="B80" s="15"/>
      <c r="C80" s="25"/>
      <c r="D80" s="51"/>
      <c r="E80" s="47" t="s">
        <v>16</v>
      </c>
      <c r="F80" s="47" t="e">
        <v>#N/A</v>
      </c>
      <c r="G80" s="47" t="e">
        <v>#N/A</v>
      </c>
      <c r="H80" s="47" t="e">
        <v>#N/A</v>
      </c>
      <c r="I80" s="57" t="e">
        <v>#N/A</v>
      </c>
      <c r="J80" s="59">
        <v>0</v>
      </c>
      <c r="K80" s="72"/>
      <c r="L80" s="73"/>
      <c r="M80" s="74"/>
      <c r="N80" s="75"/>
      <c r="O80" s="60"/>
      <c r="P80" s="64"/>
      <c r="Q80" s="77" t="s">
        <v>229</v>
      </c>
      <c r="R80" s="60"/>
    </row>
    <row r="81" spans="1:18" ht="15" customHeight="1" x14ac:dyDescent="0.25">
      <c r="A81" s="19">
        <v>81</v>
      </c>
      <c r="B81" s="15"/>
      <c r="C81" s="25"/>
      <c r="D81" s="51"/>
      <c r="E81" s="47" t="s">
        <v>16</v>
      </c>
      <c r="F81" s="47" t="e">
        <v>#N/A</v>
      </c>
      <c r="G81" s="47" t="e">
        <v>#N/A</v>
      </c>
      <c r="H81" s="47" t="e">
        <v>#N/A</v>
      </c>
      <c r="I81" s="57" t="e">
        <v>#N/A</v>
      </c>
      <c r="J81" s="59">
        <v>0</v>
      </c>
      <c r="K81" s="72"/>
      <c r="L81" s="73"/>
      <c r="M81" s="74"/>
      <c r="N81" s="75"/>
      <c r="O81" s="60"/>
      <c r="P81" s="64"/>
      <c r="Q81" s="77" t="s">
        <v>229</v>
      </c>
      <c r="R81" s="60"/>
    </row>
    <row r="82" spans="1:18" ht="15" customHeight="1" x14ac:dyDescent="0.25">
      <c r="A82" s="54">
        <v>82</v>
      </c>
      <c r="B82" s="15"/>
      <c r="C82" s="25"/>
      <c r="D82" s="51"/>
      <c r="E82" s="47" t="s">
        <v>16</v>
      </c>
      <c r="F82" s="47" t="e">
        <v>#N/A</v>
      </c>
      <c r="G82" s="47" t="e">
        <v>#N/A</v>
      </c>
      <c r="H82" s="47" t="e">
        <v>#N/A</v>
      </c>
      <c r="I82" s="57" t="e">
        <v>#N/A</v>
      </c>
      <c r="J82" s="59">
        <v>0</v>
      </c>
      <c r="K82" s="72"/>
      <c r="L82" s="73"/>
      <c r="M82" s="74"/>
      <c r="N82" s="75"/>
      <c r="O82" s="60"/>
      <c r="P82" s="64"/>
      <c r="Q82" s="77" t="s">
        <v>229</v>
      </c>
      <c r="R82" s="60"/>
    </row>
    <row r="83" spans="1:18" ht="15" customHeight="1" x14ac:dyDescent="0.25">
      <c r="A83" s="54">
        <v>83</v>
      </c>
      <c r="B83" s="15"/>
      <c r="C83" s="25"/>
      <c r="D83" s="51"/>
      <c r="E83" s="47" t="s">
        <v>16</v>
      </c>
      <c r="F83" s="47" t="e">
        <v>#N/A</v>
      </c>
      <c r="G83" s="47" t="e">
        <v>#N/A</v>
      </c>
      <c r="H83" s="47" t="e">
        <v>#N/A</v>
      </c>
      <c r="I83" s="57" t="e">
        <v>#N/A</v>
      </c>
      <c r="J83" s="59">
        <v>0</v>
      </c>
      <c r="K83" s="72"/>
      <c r="L83" s="73"/>
      <c r="M83" s="74"/>
      <c r="N83" s="75"/>
      <c r="O83" s="60"/>
      <c r="P83" s="64"/>
      <c r="Q83" s="77" t="s">
        <v>229</v>
      </c>
      <c r="R83" s="60"/>
    </row>
    <row r="84" spans="1:18" ht="15" customHeight="1" x14ac:dyDescent="0.25">
      <c r="A84" s="54">
        <v>84</v>
      </c>
      <c r="B84" s="15"/>
      <c r="C84" s="25"/>
      <c r="D84" s="51"/>
      <c r="E84" s="47" t="s">
        <v>16</v>
      </c>
      <c r="F84" s="47" t="e">
        <v>#N/A</v>
      </c>
      <c r="G84" s="47" t="e">
        <v>#N/A</v>
      </c>
      <c r="H84" s="47" t="e">
        <v>#N/A</v>
      </c>
      <c r="I84" s="57" t="e">
        <v>#N/A</v>
      </c>
      <c r="J84" s="59">
        <v>0</v>
      </c>
      <c r="K84" s="72"/>
      <c r="L84" s="73"/>
      <c r="M84" s="74"/>
      <c r="N84" s="75"/>
      <c r="O84" s="60"/>
      <c r="P84" s="64"/>
      <c r="Q84" s="77" t="s">
        <v>229</v>
      </c>
      <c r="R84" s="60"/>
    </row>
    <row r="85" spans="1:18" ht="15" customHeight="1" x14ac:dyDescent="0.25">
      <c r="A85" s="19">
        <v>85</v>
      </c>
      <c r="B85" s="15"/>
      <c r="C85" s="25"/>
      <c r="D85" s="51"/>
      <c r="E85" s="47" t="s">
        <v>16</v>
      </c>
      <c r="F85" s="47" t="e">
        <v>#N/A</v>
      </c>
      <c r="G85" s="47" t="e">
        <v>#N/A</v>
      </c>
      <c r="H85" s="47" t="e">
        <v>#N/A</v>
      </c>
      <c r="I85" s="57" t="e">
        <v>#N/A</v>
      </c>
      <c r="J85" s="59">
        <v>0</v>
      </c>
      <c r="K85" s="72"/>
      <c r="L85" s="73"/>
      <c r="M85" s="74"/>
      <c r="N85" s="75"/>
      <c r="O85" s="60"/>
      <c r="P85" s="64"/>
      <c r="Q85" s="77" t="s">
        <v>229</v>
      </c>
      <c r="R85" s="60"/>
    </row>
    <row r="86" spans="1:18" ht="15" customHeight="1" x14ac:dyDescent="0.25">
      <c r="A86" s="54">
        <v>86</v>
      </c>
      <c r="B86" s="15"/>
      <c r="C86" s="25"/>
      <c r="D86" s="51"/>
      <c r="E86" s="47" t="s">
        <v>16</v>
      </c>
      <c r="F86" s="47" t="e">
        <v>#N/A</v>
      </c>
      <c r="G86" s="47" t="e">
        <v>#N/A</v>
      </c>
      <c r="H86" s="47" t="e">
        <v>#N/A</v>
      </c>
      <c r="I86" s="57" t="e">
        <v>#N/A</v>
      </c>
      <c r="J86" s="59">
        <v>0</v>
      </c>
      <c r="K86" s="72"/>
      <c r="L86" s="73"/>
      <c r="M86" s="74"/>
      <c r="N86" s="75"/>
      <c r="O86" s="60"/>
      <c r="P86" s="64"/>
      <c r="Q86" s="77" t="s">
        <v>229</v>
      </c>
      <c r="R86" s="60"/>
    </row>
    <row r="87" spans="1:18" ht="15" customHeight="1" x14ac:dyDescent="0.25">
      <c r="A87" s="54">
        <v>87</v>
      </c>
      <c r="B87" s="15"/>
      <c r="C87" s="25"/>
      <c r="D87" s="51"/>
      <c r="E87" s="47" t="s">
        <v>16</v>
      </c>
      <c r="F87" s="47" t="e">
        <v>#N/A</v>
      </c>
      <c r="G87" s="47" t="e">
        <v>#N/A</v>
      </c>
      <c r="H87" s="47" t="e">
        <v>#N/A</v>
      </c>
      <c r="I87" s="57" t="e">
        <v>#N/A</v>
      </c>
      <c r="J87" s="59">
        <v>0</v>
      </c>
      <c r="K87" s="72"/>
      <c r="L87" s="73"/>
      <c r="M87" s="74"/>
      <c r="N87" s="75"/>
      <c r="O87" s="60"/>
      <c r="P87" s="64"/>
      <c r="Q87" s="77" t="s">
        <v>229</v>
      </c>
      <c r="R87" s="60"/>
    </row>
    <row r="88" spans="1:18" ht="15" customHeight="1" x14ac:dyDescent="0.25">
      <c r="A88" s="54">
        <v>88</v>
      </c>
      <c r="B88" s="15"/>
      <c r="C88" s="25"/>
      <c r="D88" s="51"/>
      <c r="E88" s="47" t="s">
        <v>16</v>
      </c>
      <c r="F88" s="47" t="e">
        <v>#N/A</v>
      </c>
      <c r="G88" s="47" t="e">
        <v>#N/A</v>
      </c>
      <c r="H88" s="47" t="e">
        <v>#N/A</v>
      </c>
      <c r="I88" s="57" t="e">
        <v>#N/A</v>
      </c>
      <c r="J88" s="59">
        <v>0</v>
      </c>
      <c r="K88" s="72"/>
      <c r="L88" s="73"/>
      <c r="M88" s="74"/>
      <c r="N88" s="75"/>
      <c r="O88" s="60"/>
      <c r="P88" s="64"/>
      <c r="Q88" s="77" t="s">
        <v>229</v>
      </c>
      <c r="R88" s="60"/>
    </row>
    <row r="89" spans="1:18" ht="15" customHeight="1" x14ac:dyDescent="0.25">
      <c r="A89" s="19">
        <v>89</v>
      </c>
      <c r="B89" s="15"/>
      <c r="C89" s="25"/>
      <c r="D89" s="51"/>
      <c r="E89" s="47" t="s">
        <v>16</v>
      </c>
      <c r="F89" s="47" t="e">
        <v>#N/A</v>
      </c>
      <c r="G89" s="47" t="e">
        <v>#N/A</v>
      </c>
      <c r="H89" s="47" t="e">
        <v>#N/A</v>
      </c>
      <c r="I89" s="57" t="e">
        <v>#N/A</v>
      </c>
      <c r="J89" s="59">
        <v>0</v>
      </c>
      <c r="K89" s="72"/>
      <c r="L89" s="73"/>
      <c r="M89" s="74"/>
      <c r="N89" s="75"/>
      <c r="O89" s="60"/>
      <c r="P89" s="64"/>
      <c r="Q89" s="77" t="s">
        <v>229</v>
      </c>
      <c r="R89" s="60"/>
    </row>
    <row r="90" spans="1:18" ht="15" customHeight="1" x14ac:dyDescent="0.25">
      <c r="A90" s="54">
        <v>90</v>
      </c>
      <c r="B90" s="15"/>
      <c r="C90" s="25"/>
      <c r="D90" s="51"/>
      <c r="E90" s="47" t="s">
        <v>16</v>
      </c>
      <c r="F90" s="47" t="e">
        <v>#N/A</v>
      </c>
      <c r="G90" s="47" t="e">
        <v>#N/A</v>
      </c>
      <c r="H90" s="47" t="e">
        <v>#N/A</v>
      </c>
      <c r="I90" s="57" t="e">
        <v>#N/A</v>
      </c>
      <c r="J90" s="59">
        <v>0</v>
      </c>
      <c r="K90" s="72"/>
      <c r="L90" s="73"/>
      <c r="M90" s="74"/>
      <c r="N90" s="75"/>
      <c r="O90" s="60"/>
      <c r="P90" s="64"/>
      <c r="Q90" s="77" t="s">
        <v>229</v>
      </c>
      <c r="R90" s="60"/>
    </row>
    <row r="91" spans="1:18" ht="15" customHeight="1" x14ac:dyDescent="0.25">
      <c r="A91" s="54">
        <v>91</v>
      </c>
      <c r="B91" s="15"/>
      <c r="C91" s="25"/>
      <c r="D91" s="51"/>
      <c r="E91" s="47" t="s">
        <v>16</v>
      </c>
      <c r="F91" s="47" t="e">
        <v>#N/A</v>
      </c>
      <c r="G91" s="47" t="e">
        <v>#N/A</v>
      </c>
      <c r="H91" s="47" t="e">
        <v>#N/A</v>
      </c>
      <c r="I91" s="57" t="e">
        <v>#N/A</v>
      </c>
      <c r="J91" s="59">
        <v>0</v>
      </c>
      <c r="K91" s="72"/>
      <c r="L91" s="73"/>
      <c r="M91" s="74"/>
      <c r="N91" s="75"/>
      <c r="O91" s="60"/>
      <c r="P91" s="64"/>
      <c r="Q91" s="77" t="s">
        <v>229</v>
      </c>
      <c r="R91" s="60"/>
    </row>
    <row r="92" spans="1:18" ht="15" customHeight="1" x14ac:dyDescent="0.25">
      <c r="A92" s="54">
        <v>92</v>
      </c>
      <c r="B92" s="15"/>
      <c r="C92" s="25"/>
      <c r="D92" s="51"/>
      <c r="E92" s="47" t="s">
        <v>16</v>
      </c>
      <c r="F92" s="47" t="e">
        <v>#N/A</v>
      </c>
      <c r="G92" s="47" t="e">
        <v>#N/A</v>
      </c>
      <c r="H92" s="47" t="e">
        <v>#N/A</v>
      </c>
      <c r="I92" s="57" t="e">
        <v>#N/A</v>
      </c>
      <c r="J92" s="59">
        <v>0</v>
      </c>
      <c r="K92" s="72"/>
      <c r="L92" s="73"/>
      <c r="M92" s="74"/>
      <c r="N92" s="75"/>
      <c r="O92" s="60"/>
      <c r="P92" s="64"/>
      <c r="Q92" s="77" t="s">
        <v>229</v>
      </c>
      <c r="R92" s="60"/>
    </row>
    <row r="93" spans="1:18" ht="15" customHeight="1" x14ac:dyDescent="0.25">
      <c r="A93" s="19">
        <v>93</v>
      </c>
      <c r="B93" s="15"/>
      <c r="C93" s="25"/>
      <c r="D93" s="51"/>
      <c r="E93" s="47" t="s">
        <v>16</v>
      </c>
      <c r="F93" s="47" t="e">
        <v>#N/A</v>
      </c>
      <c r="G93" s="47" t="e">
        <v>#N/A</v>
      </c>
      <c r="H93" s="47" t="e">
        <v>#N/A</v>
      </c>
      <c r="I93" s="57" t="e">
        <v>#N/A</v>
      </c>
      <c r="J93" s="59">
        <v>0</v>
      </c>
      <c r="K93" s="72"/>
      <c r="L93" s="73"/>
      <c r="M93" s="74"/>
      <c r="N93" s="75"/>
      <c r="O93" s="60"/>
      <c r="P93" s="64"/>
      <c r="Q93" s="77" t="s">
        <v>229</v>
      </c>
      <c r="R93" s="60"/>
    </row>
    <row r="94" spans="1:18" ht="15" customHeight="1" x14ac:dyDescent="0.25">
      <c r="A94" s="54">
        <v>94</v>
      </c>
      <c r="B94" s="15"/>
      <c r="C94" s="25"/>
      <c r="D94" s="51"/>
      <c r="E94" s="47" t="s">
        <v>16</v>
      </c>
      <c r="F94" s="47" t="e">
        <v>#N/A</v>
      </c>
      <c r="G94" s="47" t="e">
        <v>#N/A</v>
      </c>
      <c r="H94" s="47" t="e">
        <v>#N/A</v>
      </c>
      <c r="I94" s="57" t="e">
        <v>#N/A</v>
      </c>
      <c r="J94" s="59">
        <v>0</v>
      </c>
      <c r="K94" s="72"/>
      <c r="L94" s="73"/>
      <c r="M94" s="74"/>
      <c r="N94" s="75"/>
      <c r="O94" s="60"/>
      <c r="P94" s="64"/>
      <c r="Q94" s="77" t="s">
        <v>229</v>
      </c>
      <c r="R94" s="60"/>
    </row>
    <row r="95" spans="1:18" ht="15" customHeight="1" x14ac:dyDescent="0.25">
      <c r="A95" s="54">
        <v>95</v>
      </c>
      <c r="B95" s="15"/>
      <c r="C95" s="25"/>
      <c r="D95" s="51"/>
      <c r="E95" s="47" t="s">
        <v>16</v>
      </c>
      <c r="F95" s="47" t="e">
        <v>#N/A</v>
      </c>
      <c r="G95" s="47" t="e">
        <v>#N/A</v>
      </c>
      <c r="H95" s="47" t="e">
        <v>#N/A</v>
      </c>
      <c r="I95" s="57" t="e">
        <v>#N/A</v>
      </c>
      <c r="J95" s="59">
        <v>0</v>
      </c>
      <c r="K95" s="72"/>
      <c r="L95" s="73"/>
      <c r="M95" s="74"/>
      <c r="N95" s="75"/>
      <c r="O95" s="60"/>
      <c r="P95" s="64"/>
      <c r="Q95" s="77" t="s">
        <v>229</v>
      </c>
      <c r="R95" s="60"/>
    </row>
    <row r="96" spans="1:18" ht="15" customHeight="1" x14ac:dyDescent="0.25">
      <c r="A96" s="54">
        <v>96</v>
      </c>
      <c r="B96" s="15"/>
      <c r="C96" s="25"/>
      <c r="D96" s="51"/>
      <c r="E96" s="47" t="s">
        <v>16</v>
      </c>
      <c r="F96" s="47" t="e">
        <v>#N/A</v>
      </c>
      <c r="G96" s="47" t="e">
        <v>#N/A</v>
      </c>
      <c r="H96" s="47" t="e">
        <v>#N/A</v>
      </c>
      <c r="I96" s="57" t="e">
        <v>#N/A</v>
      </c>
      <c r="J96" s="59">
        <v>0</v>
      </c>
      <c r="K96" s="72"/>
      <c r="L96" s="73"/>
      <c r="M96" s="74"/>
      <c r="N96" s="75"/>
      <c r="O96" s="60"/>
      <c r="P96" s="64"/>
      <c r="Q96" s="77" t="s">
        <v>229</v>
      </c>
      <c r="R96" s="60"/>
    </row>
    <row r="97" spans="1:19" ht="15" customHeight="1" x14ac:dyDescent="0.25">
      <c r="A97" s="19">
        <v>97</v>
      </c>
      <c r="B97" s="15"/>
      <c r="C97" s="25"/>
      <c r="D97" s="51"/>
      <c r="E97" s="47" t="s">
        <v>16</v>
      </c>
      <c r="F97" s="47" t="e">
        <v>#N/A</v>
      </c>
      <c r="G97" s="47" t="e">
        <v>#N/A</v>
      </c>
      <c r="H97" s="47" t="e">
        <v>#N/A</v>
      </c>
      <c r="I97" s="57" t="e">
        <v>#N/A</v>
      </c>
      <c r="J97" s="59">
        <v>0</v>
      </c>
      <c r="K97" s="72"/>
      <c r="L97" s="73"/>
      <c r="M97" s="74"/>
      <c r="N97" s="75"/>
      <c r="O97" s="60"/>
      <c r="P97" s="64"/>
      <c r="Q97" s="77" t="s">
        <v>229</v>
      </c>
      <c r="R97" s="67"/>
    </row>
    <row r="98" spans="1:19" ht="15" customHeight="1" x14ac:dyDescent="0.25">
      <c r="A98" s="54">
        <v>98</v>
      </c>
      <c r="B98" s="15"/>
      <c r="C98" s="25"/>
      <c r="D98" s="51"/>
      <c r="E98" s="47" t="s">
        <v>16</v>
      </c>
      <c r="F98" s="47" t="e">
        <v>#N/A</v>
      </c>
      <c r="G98" s="47" t="e">
        <v>#N/A</v>
      </c>
      <c r="H98" s="47" t="e">
        <v>#N/A</v>
      </c>
      <c r="I98" s="57" t="e">
        <v>#N/A</v>
      </c>
      <c r="J98" s="59">
        <v>0</v>
      </c>
      <c r="K98" s="72"/>
      <c r="L98" s="73"/>
      <c r="M98" s="74"/>
      <c r="N98" s="75"/>
      <c r="O98" s="60"/>
      <c r="P98" s="64"/>
      <c r="Q98" s="77" t="s">
        <v>229</v>
      </c>
      <c r="R98" s="67"/>
    </row>
    <row r="99" spans="1:19" ht="15" customHeight="1" x14ac:dyDescent="0.25">
      <c r="A99" s="54">
        <v>99</v>
      </c>
      <c r="B99" s="41"/>
      <c r="C99" s="42"/>
      <c r="D99" s="52"/>
      <c r="E99" s="43" t="s">
        <v>17</v>
      </c>
      <c r="F99" s="79">
        <v>42</v>
      </c>
      <c r="G99" s="79">
        <v>40</v>
      </c>
      <c r="H99" s="79">
        <v>42</v>
      </c>
      <c r="I99" s="83">
        <v>41</v>
      </c>
      <c r="J99" s="81" t="s">
        <v>17</v>
      </c>
      <c r="K99" s="82">
        <v>43</v>
      </c>
      <c r="L99" s="83">
        <v>41</v>
      </c>
      <c r="M99" s="84">
        <v>39</v>
      </c>
      <c r="N99" s="85">
        <v>39</v>
      </c>
      <c r="O99" s="86">
        <v>0</v>
      </c>
      <c r="P99" s="83">
        <v>0</v>
      </c>
      <c r="Q99" s="81">
        <v>39</v>
      </c>
      <c r="R99" s="82">
        <v>0</v>
      </c>
      <c r="S99" s="17" t="s">
        <v>17</v>
      </c>
    </row>
    <row r="100" spans="1:19" ht="15" customHeight="1" x14ac:dyDescent="0.25">
      <c r="A100" s="54">
        <v>100</v>
      </c>
      <c r="B100" s="41"/>
      <c r="C100" s="42"/>
      <c r="D100" s="52"/>
      <c r="E100" s="44" t="s">
        <v>18</v>
      </c>
      <c r="F100" s="78">
        <v>36</v>
      </c>
      <c r="G100" s="78">
        <v>39</v>
      </c>
      <c r="H100" s="78"/>
      <c r="I100" s="80"/>
      <c r="J100" s="81" t="s">
        <v>18</v>
      </c>
      <c r="K100" s="82">
        <v>33</v>
      </c>
      <c r="L100" s="83">
        <v>34</v>
      </c>
      <c r="M100" s="84">
        <v>30</v>
      </c>
      <c r="N100" s="85">
        <v>28</v>
      </c>
      <c r="O100" s="86">
        <v>0</v>
      </c>
      <c r="P100" s="83">
        <v>0</v>
      </c>
      <c r="Q100" s="81">
        <v>30</v>
      </c>
      <c r="R100" s="82">
        <v>0</v>
      </c>
      <c r="S100" s="17" t="s">
        <v>18</v>
      </c>
    </row>
    <row r="101" spans="1:19" ht="15" customHeight="1" x14ac:dyDescent="0.25">
      <c r="A101" s="19">
        <v>101</v>
      </c>
      <c r="B101" s="37" t="s">
        <v>2</v>
      </c>
      <c r="C101" s="37" t="s">
        <v>3</v>
      </c>
      <c r="D101" s="55" t="s">
        <v>11</v>
      </c>
      <c r="E101" s="31" t="s">
        <v>4</v>
      </c>
      <c r="F101" s="31" t="s">
        <v>6</v>
      </c>
      <c r="G101" s="31" t="s">
        <v>231</v>
      </c>
      <c r="H101" s="31" t="s">
        <v>7</v>
      </c>
      <c r="I101" s="56" t="s">
        <v>236</v>
      </c>
      <c r="J101" s="58" t="s">
        <v>237</v>
      </c>
      <c r="K101" s="32" t="s">
        <v>12</v>
      </c>
      <c r="L101" s="33" t="s">
        <v>13</v>
      </c>
      <c r="M101" s="61" t="s">
        <v>14</v>
      </c>
      <c r="N101" s="62" t="s">
        <v>15</v>
      </c>
      <c r="O101" s="32" t="s">
        <v>24</v>
      </c>
      <c r="P101" s="63" t="s">
        <v>25</v>
      </c>
      <c r="Q101" s="68" t="s">
        <v>238</v>
      </c>
      <c r="R101" s="66" t="s">
        <v>5</v>
      </c>
    </row>
    <row r="102" spans="1:19" ht="15" customHeight="1" x14ac:dyDescent="0.25">
      <c r="A102" s="54">
        <v>102</v>
      </c>
      <c r="B102" s="14">
        <v>71219419</v>
      </c>
      <c r="C102" s="21" t="s">
        <v>129</v>
      </c>
      <c r="D102" s="51" t="s">
        <v>130</v>
      </c>
      <c r="E102" s="47" t="s">
        <v>19</v>
      </c>
      <c r="F102" s="47" t="e">
        <v>#N/A</v>
      </c>
      <c r="G102" s="47">
        <v>0.23</v>
      </c>
      <c r="H102" s="47">
        <v>0.38</v>
      </c>
      <c r="I102" s="57">
        <v>0.16500000000000001</v>
      </c>
      <c r="J102" s="59">
        <v>0.77500000000000002</v>
      </c>
      <c r="K102" s="72">
        <v>4</v>
      </c>
      <c r="L102" s="73">
        <v>1.5</v>
      </c>
      <c r="M102" s="74">
        <v>5</v>
      </c>
      <c r="N102" s="75">
        <v>4</v>
      </c>
      <c r="O102" s="60"/>
      <c r="P102" s="64"/>
      <c r="Q102" s="77">
        <v>3.3544999999999998</v>
      </c>
      <c r="R102" s="67"/>
    </row>
    <row r="103" spans="1:19" ht="15" customHeight="1" x14ac:dyDescent="0.25">
      <c r="A103" s="19">
        <v>103</v>
      </c>
      <c r="B103" s="14">
        <v>79120763</v>
      </c>
      <c r="C103" s="21" t="s">
        <v>131</v>
      </c>
      <c r="D103" s="51" t="s">
        <v>132</v>
      </c>
      <c r="E103" s="47" t="s">
        <v>19</v>
      </c>
      <c r="F103" s="47">
        <v>0.95</v>
      </c>
      <c r="G103" s="47">
        <v>0.31</v>
      </c>
      <c r="H103" s="47">
        <v>0.47</v>
      </c>
      <c r="I103" s="57" t="e">
        <v>#N/A</v>
      </c>
      <c r="J103" s="59">
        <v>1.73</v>
      </c>
      <c r="K103" s="72">
        <v>1</v>
      </c>
      <c r="L103" s="73">
        <v>5</v>
      </c>
      <c r="M103" s="74"/>
      <c r="N103" s="75"/>
      <c r="O103" s="60"/>
      <c r="P103" s="64"/>
      <c r="Q103" s="77">
        <v>2.8079999999999998</v>
      </c>
      <c r="R103" s="67"/>
    </row>
    <row r="104" spans="1:19" ht="15" customHeight="1" x14ac:dyDescent="0.25">
      <c r="A104" s="54">
        <v>104</v>
      </c>
      <c r="B104" s="14">
        <v>114838984</v>
      </c>
      <c r="C104" s="21" t="s">
        <v>133</v>
      </c>
      <c r="D104" s="51" t="s">
        <v>134</v>
      </c>
      <c r="E104" s="47" t="s">
        <v>19</v>
      </c>
      <c r="F104" s="47" t="e">
        <v>#N/A</v>
      </c>
      <c r="G104" s="47" t="e">
        <v>#N/A</v>
      </c>
      <c r="H104" s="47" t="e">
        <v>#N/A</v>
      </c>
      <c r="I104" s="57" t="e">
        <v>#N/A</v>
      </c>
      <c r="J104" s="59">
        <v>0</v>
      </c>
      <c r="K104" s="72"/>
      <c r="L104" s="73"/>
      <c r="M104" s="74"/>
      <c r="N104" s="75"/>
      <c r="O104" s="60"/>
      <c r="P104" s="64"/>
      <c r="Q104" s="77" t="s">
        <v>229</v>
      </c>
      <c r="R104" s="67"/>
    </row>
    <row r="105" spans="1:19" ht="15" customHeight="1" x14ac:dyDescent="0.25">
      <c r="A105" s="19">
        <v>105</v>
      </c>
      <c r="B105" s="14">
        <v>21027408</v>
      </c>
      <c r="C105" s="21" t="s">
        <v>135</v>
      </c>
      <c r="D105" s="51" t="s">
        <v>136</v>
      </c>
      <c r="E105" s="47" t="s">
        <v>19</v>
      </c>
      <c r="F105" s="47">
        <v>1.34</v>
      </c>
      <c r="G105" s="47">
        <v>0.57999999999999996</v>
      </c>
      <c r="H105" s="47">
        <v>0.52500000000000002</v>
      </c>
      <c r="I105" s="57">
        <v>0.34</v>
      </c>
      <c r="J105" s="59">
        <v>2.7849999999999997</v>
      </c>
      <c r="K105" s="72">
        <v>8.5</v>
      </c>
      <c r="L105" s="73">
        <v>8</v>
      </c>
      <c r="M105" s="74">
        <v>9.5</v>
      </c>
      <c r="N105" s="75">
        <v>10</v>
      </c>
      <c r="O105" s="60"/>
      <c r="P105" s="64"/>
      <c r="Q105" s="77">
        <v>9</v>
      </c>
      <c r="R105" s="67"/>
    </row>
    <row r="106" spans="1:19" ht="15" customHeight="1" x14ac:dyDescent="0.25">
      <c r="A106" s="54">
        <v>106</v>
      </c>
      <c r="B106" s="14">
        <v>77552977</v>
      </c>
      <c r="C106" s="21" t="s">
        <v>137</v>
      </c>
      <c r="D106" s="51" t="s">
        <v>138</v>
      </c>
      <c r="E106" s="47" t="s">
        <v>19</v>
      </c>
      <c r="F106" s="47">
        <v>0.91</v>
      </c>
      <c r="G106" s="47">
        <v>0.17</v>
      </c>
      <c r="H106" s="47">
        <v>0.17</v>
      </c>
      <c r="I106" s="57">
        <v>0.12</v>
      </c>
      <c r="J106" s="59">
        <v>1.37</v>
      </c>
      <c r="K106" s="72">
        <v>4.5</v>
      </c>
      <c r="L106" s="73">
        <v>3</v>
      </c>
      <c r="M106" s="74">
        <v>8</v>
      </c>
      <c r="N106" s="75">
        <v>9</v>
      </c>
      <c r="O106" s="60"/>
      <c r="P106" s="64"/>
      <c r="Q106" s="77">
        <v>5.0975000000000001</v>
      </c>
      <c r="R106" s="67"/>
    </row>
    <row r="107" spans="1:19" ht="15" customHeight="1" x14ac:dyDescent="0.25">
      <c r="A107" s="19">
        <v>107</v>
      </c>
      <c r="B107" s="14">
        <v>20886631</v>
      </c>
      <c r="C107" s="21" t="s">
        <v>139</v>
      </c>
      <c r="D107" s="51" t="s">
        <v>140</v>
      </c>
      <c r="E107" s="47" t="s">
        <v>19</v>
      </c>
      <c r="F107" s="47">
        <v>0.69</v>
      </c>
      <c r="G107" s="47">
        <v>0.34</v>
      </c>
      <c r="H107" s="47">
        <v>0.26</v>
      </c>
      <c r="I107" s="57">
        <v>0.125</v>
      </c>
      <c r="J107" s="59">
        <v>1.415</v>
      </c>
      <c r="K107" s="72">
        <v>7</v>
      </c>
      <c r="L107" s="73">
        <v>2</v>
      </c>
      <c r="M107" s="74">
        <v>10</v>
      </c>
      <c r="N107" s="75">
        <v>8</v>
      </c>
      <c r="O107" s="60"/>
      <c r="P107" s="64"/>
      <c r="Q107" s="77">
        <v>6.0839999999999996</v>
      </c>
      <c r="R107" s="67"/>
    </row>
    <row r="108" spans="1:19" ht="15" customHeight="1" x14ac:dyDescent="0.25">
      <c r="A108" s="54">
        <v>108</v>
      </c>
      <c r="B108" s="14">
        <v>77246389</v>
      </c>
      <c r="C108" s="21" t="s">
        <v>141</v>
      </c>
      <c r="D108" s="51" t="s">
        <v>142</v>
      </c>
      <c r="E108" s="47" t="s">
        <v>19</v>
      </c>
      <c r="F108" s="47" t="e">
        <v>#N/A</v>
      </c>
      <c r="G108" s="47" t="e">
        <v>#N/A</v>
      </c>
      <c r="H108" s="47" t="e">
        <v>#N/A</v>
      </c>
      <c r="I108" s="57" t="e">
        <v>#N/A</v>
      </c>
      <c r="J108" s="59">
        <v>0</v>
      </c>
      <c r="K108" s="72"/>
      <c r="L108" s="73"/>
      <c r="M108" s="74"/>
      <c r="N108" s="75"/>
      <c r="O108" s="60"/>
      <c r="P108" s="64"/>
      <c r="Q108" s="77" t="s">
        <v>229</v>
      </c>
      <c r="R108" s="67"/>
    </row>
    <row r="109" spans="1:19" ht="15" customHeight="1" x14ac:dyDescent="0.25">
      <c r="A109" s="19">
        <v>109</v>
      </c>
      <c r="B109" s="14">
        <v>26302498</v>
      </c>
      <c r="C109" s="21" t="s">
        <v>143</v>
      </c>
      <c r="D109" s="51" t="s">
        <v>144</v>
      </c>
      <c r="E109" s="47" t="s">
        <v>19</v>
      </c>
      <c r="F109" s="47">
        <v>1.17</v>
      </c>
      <c r="G109" s="47">
        <v>0.48</v>
      </c>
      <c r="H109" s="47">
        <v>0.63500000000000001</v>
      </c>
      <c r="I109" s="57">
        <v>0.33</v>
      </c>
      <c r="J109" s="59">
        <v>2.6150000000000002</v>
      </c>
      <c r="K109" s="72">
        <v>8</v>
      </c>
      <c r="L109" s="73">
        <v>10</v>
      </c>
      <c r="M109" s="74">
        <v>9.5</v>
      </c>
      <c r="N109" s="75">
        <v>10</v>
      </c>
      <c r="O109" s="60"/>
      <c r="P109" s="64"/>
      <c r="Q109" s="77">
        <v>9</v>
      </c>
      <c r="R109" s="67"/>
    </row>
    <row r="110" spans="1:19" ht="15" customHeight="1" x14ac:dyDescent="0.25">
      <c r="A110" s="54">
        <v>110</v>
      </c>
      <c r="B110" s="14">
        <v>26822268</v>
      </c>
      <c r="C110" s="21" t="s">
        <v>145</v>
      </c>
      <c r="D110" s="51" t="s">
        <v>146</v>
      </c>
      <c r="E110" s="47" t="s">
        <v>19</v>
      </c>
      <c r="F110" s="47">
        <v>1.18</v>
      </c>
      <c r="G110" s="47">
        <v>0.45</v>
      </c>
      <c r="H110" s="47">
        <v>0.51</v>
      </c>
      <c r="I110" s="57">
        <v>0.1</v>
      </c>
      <c r="J110" s="59">
        <v>2.2399999999999998</v>
      </c>
      <c r="K110" s="72">
        <v>7.7</v>
      </c>
      <c r="L110" s="73">
        <v>10</v>
      </c>
      <c r="M110" s="74">
        <v>7</v>
      </c>
      <c r="N110" s="75">
        <v>9</v>
      </c>
      <c r="O110" s="60"/>
      <c r="P110" s="64"/>
      <c r="Q110" s="77">
        <v>7.9470999999999998</v>
      </c>
      <c r="R110" s="67"/>
    </row>
    <row r="111" spans="1:19" ht="15" customHeight="1" x14ac:dyDescent="0.25">
      <c r="A111" s="19">
        <v>111</v>
      </c>
      <c r="B111" s="14">
        <v>76067908</v>
      </c>
      <c r="C111" s="21" t="s">
        <v>147</v>
      </c>
      <c r="D111" s="51" t="s">
        <v>148</v>
      </c>
      <c r="E111" s="47" t="s">
        <v>19</v>
      </c>
      <c r="F111" s="47" t="e">
        <v>#N/A</v>
      </c>
      <c r="G111" s="47" t="e">
        <v>#N/A</v>
      </c>
      <c r="H111" s="47" t="e">
        <v>#N/A</v>
      </c>
      <c r="I111" s="57" t="e">
        <v>#N/A</v>
      </c>
      <c r="J111" s="59">
        <v>0</v>
      </c>
      <c r="K111" s="72"/>
      <c r="L111" s="73"/>
      <c r="M111" s="74"/>
      <c r="N111" s="75"/>
      <c r="O111" s="60"/>
      <c r="P111" s="64"/>
      <c r="Q111" s="77" t="s">
        <v>229</v>
      </c>
      <c r="R111" s="67"/>
    </row>
    <row r="112" spans="1:19" ht="15" customHeight="1" x14ac:dyDescent="0.25">
      <c r="A112" s="54">
        <v>112</v>
      </c>
      <c r="B112" s="14">
        <v>26645794</v>
      </c>
      <c r="C112" s="21" t="s">
        <v>149</v>
      </c>
      <c r="D112" s="51" t="s">
        <v>150</v>
      </c>
      <c r="E112" s="47" t="s">
        <v>19</v>
      </c>
      <c r="F112" s="47">
        <v>1.0900000000000001</v>
      </c>
      <c r="G112" s="47">
        <v>0.4</v>
      </c>
      <c r="H112" s="47">
        <v>0.28999999999999998</v>
      </c>
      <c r="I112" s="57">
        <v>0.155</v>
      </c>
      <c r="J112" s="59">
        <v>1.9350000000000003</v>
      </c>
      <c r="K112" s="72">
        <v>6</v>
      </c>
      <c r="L112" s="73">
        <v>8</v>
      </c>
      <c r="M112" s="74">
        <v>6.5</v>
      </c>
      <c r="N112" s="75">
        <v>7</v>
      </c>
      <c r="O112" s="60"/>
      <c r="P112" s="64"/>
      <c r="Q112" s="77">
        <v>6.5655000000000001</v>
      </c>
      <c r="R112" s="67"/>
    </row>
    <row r="113" spans="1:18" ht="15" customHeight="1" x14ac:dyDescent="0.25">
      <c r="A113" s="19">
        <v>113</v>
      </c>
      <c r="B113" s="14">
        <v>77377378</v>
      </c>
      <c r="C113" s="21" t="s">
        <v>151</v>
      </c>
      <c r="D113" s="51" t="s">
        <v>152</v>
      </c>
      <c r="E113" s="47" t="s">
        <v>19</v>
      </c>
      <c r="F113" s="47">
        <v>0.79</v>
      </c>
      <c r="G113" s="47">
        <v>0.38</v>
      </c>
      <c r="H113" s="47">
        <v>0.48499999999999999</v>
      </c>
      <c r="I113" s="57">
        <v>0.27</v>
      </c>
      <c r="J113" s="59">
        <v>1.9249999999999998</v>
      </c>
      <c r="K113" s="72">
        <v>7.5</v>
      </c>
      <c r="L113" s="73">
        <v>8</v>
      </c>
      <c r="M113" s="74">
        <v>10</v>
      </c>
      <c r="N113" s="75">
        <v>6</v>
      </c>
      <c r="O113" s="60"/>
      <c r="P113" s="64"/>
      <c r="Q113" s="77">
        <v>7.5215000000000005</v>
      </c>
      <c r="R113" s="60"/>
    </row>
    <row r="114" spans="1:18" ht="15" customHeight="1" x14ac:dyDescent="0.25">
      <c r="A114" s="54">
        <v>114</v>
      </c>
      <c r="B114" s="14">
        <v>77560424</v>
      </c>
      <c r="C114" s="21" t="s">
        <v>232</v>
      </c>
      <c r="D114" s="51" t="s">
        <v>233</v>
      </c>
      <c r="E114" s="47" t="s">
        <v>19</v>
      </c>
      <c r="F114" s="47">
        <v>1.1499999999999999</v>
      </c>
      <c r="G114" s="47">
        <v>0.5</v>
      </c>
      <c r="H114" s="47">
        <v>0.63500000000000001</v>
      </c>
      <c r="I114" s="57">
        <v>0.35</v>
      </c>
      <c r="J114" s="59">
        <v>2.6350000000000002</v>
      </c>
      <c r="K114" s="72">
        <v>7</v>
      </c>
      <c r="L114" s="73">
        <v>5</v>
      </c>
      <c r="M114" s="74">
        <v>5.5</v>
      </c>
      <c r="N114" s="75">
        <v>10</v>
      </c>
      <c r="O114" s="60"/>
      <c r="P114" s="64"/>
      <c r="Q114" s="77">
        <v>7.2095000000000011</v>
      </c>
      <c r="R114" s="60"/>
    </row>
    <row r="115" spans="1:18" ht="15" customHeight="1" x14ac:dyDescent="0.25">
      <c r="A115" s="19">
        <v>115</v>
      </c>
      <c r="B115" s="14">
        <v>48779675</v>
      </c>
      <c r="C115" s="21" t="s">
        <v>153</v>
      </c>
      <c r="D115" s="51" t="s">
        <v>154</v>
      </c>
      <c r="E115" s="47" t="s">
        <v>19</v>
      </c>
      <c r="F115" s="47">
        <v>1.1200000000000001</v>
      </c>
      <c r="G115" s="47">
        <v>0.36</v>
      </c>
      <c r="H115" s="47">
        <v>0.35</v>
      </c>
      <c r="I115" s="57">
        <v>0.17499999999999999</v>
      </c>
      <c r="J115" s="59">
        <v>2.0049999999999999</v>
      </c>
      <c r="K115" s="72">
        <v>1</v>
      </c>
      <c r="L115" s="73">
        <v>5</v>
      </c>
      <c r="M115" s="74">
        <v>2.5</v>
      </c>
      <c r="N115" s="76">
        <v>8</v>
      </c>
      <c r="O115" s="60"/>
      <c r="P115" s="64"/>
      <c r="Q115" s="77">
        <v>3.9544999999999999</v>
      </c>
      <c r="R115" s="60"/>
    </row>
    <row r="116" spans="1:18" ht="15" customHeight="1" x14ac:dyDescent="0.25">
      <c r="A116" s="54">
        <v>116</v>
      </c>
      <c r="B116" s="14">
        <v>75940471</v>
      </c>
      <c r="C116" s="21" t="s">
        <v>155</v>
      </c>
      <c r="D116" s="51" t="s">
        <v>156</v>
      </c>
      <c r="E116" s="47" t="s">
        <v>19</v>
      </c>
      <c r="F116" s="47">
        <v>1.23</v>
      </c>
      <c r="G116" s="47">
        <v>0.5</v>
      </c>
      <c r="H116" s="47">
        <v>0.56999999999999995</v>
      </c>
      <c r="I116" s="57">
        <v>0.255</v>
      </c>
      <c r="J116" s="59">
        <v>2.5549999999999997</v>
      </c>
      <c r="K116" s="72">
        <v>7</v>
      </c>
      <c r="L116" s="73">
        <v>9.5</v>
      </c>
      <c r="M116" s="74">
        <v>6</v>
      </c>
      <c r="N116" s="75">
        <v>9</v>
      </c>
      <c r="O116" s="60"/>
      <c r="P116" s="64"/>
      <c r="Q116" s="77">
        <v>7.801499999999999</v>
      </c>
      <c r="R116" s="60"/>
    </row>
    <row r="117" spans="1:18" ht="15" customHeight="1" x14ac:dyDescent="0.25">
      <c r="A117" s="19">
        <v>117</v>
      </c>
      <c r="B117" s="14">
        <v>21025227</v>
      </c>
      <c r="C117" s="21" t="s">
        <v>157</v>
      </c>
      <c r="D117" s="51" t="s">
        <v>158</v>
      </c>
      <c r="E117" s="47" t="s">
        <v>19</v>
      </c>
      <c r="F117" s="47">
        <v>1.1200000000000001</v>
      </c>
      <c r="G117" s="47">
        <v>0.49</v>
      </c>
      <c r="H117" s="47">
        <v>0.46500000000000002</v>
      </c>
      <c r="I117" s="57">
        <v>0.32</v>
      </c>
      <c r="J117" s="59">
        <v>2.395</v>
      </c>
      <c r="K117" s="72">
        <v>7.7</v>
      </c>
      <c r="L117" s="73">
        <v>6</v>
      </c>
      <c r="M117" s="74">
        <v>9</v>
      </c>
      <c r="N117" s="75">
        <v>10</v>
      </c>
      <c r="O117" s="60"/>
      <c r="P117" s="64"/>
      <c r="Q117" s="77">
        <v>7.8710999999999993</v>
      </c>
      <c r="R117" s="60"/>
    </row>
    <row r="118" spans="1:18" ht="15" customHeight="1" x14ac:dyDescent="0.25">
      <c r="A118" s="54">
        <v>118</v>
      </c>
      <c r="B118" s="14">
        <v>77209513</v>
      </c>
      <c r="C118" s="21" t="s">
        <v>159</v>
      </c>
      <c r="D118" s="51" t="s">
        <v>160</v>
      </c>
      <c r="E118" s="47" t="s">
        <v>19</v>
      </c>
      <c r="F118" s="47">
        <v>1.25</v>
      </c>
      <c r="G118" s="47">
        <v>0.45</v>
      </c>
      <c r="H118" s="47">
        <v>0.62</v>
      </c>
      <c r="I118" s="57">
        <v>0.28499999999999998</v>
      </c>
      <c r="J118" s="59">
        <v>2.605</v>
      </c>
      <c r="K118" s="72">
        <v>9.6999999999999993</v>
      </c>
      <c r="L118" s="73">
        <v>8.5</v>
      </c>
      <c r="M118" s="74">
        <v>9.5</v>
      </c>
      <c r="N118" s="75">
        <v>3</v>
      </c>
      <c r="O118" s="60"/>
      <c r="P118" s="64"/>
      <c r="Q118" s="77">
        <v>9</v>
      </c>
      <c r="R118" s="60"/>
    </row>
    <row r="119" spans="1:18" ht="15" customHeight="1" x14ac:dyDescent="0.25">
      <c r="A119" s="19">
        <v>119</v>
      </c>
      <c r="B119" s="14">
        <v>29510351</v>
      </c>
      <c r="C119" s="21" t="s">
        <v>161</v>
      </c>
      <c r="D119" s="51" t="s">
        <v>162</v>
      </c>
      <c r="E119" s="47" t="s">
        <v>19</v>
      </c>
      <c r="F119" s="47">
        <v>0.9</v>
      </c>
      <c r="G119" s="47">
        <v>0.45</v>
      </c>
      <c r="H119" s="47">
        <v>0.42499999999999999</v>
      </c>
      <c r="I119" s="57">
        <v>0.11</v>
      </c>
      <c r="J119" s="59">
        <v>1.8850000000000002</v>
      </c>
      <c r="K119" s="72">
        <v>3.7</v>
      </c>
      <c r="L119" s="73">
        <v>6.5</v>
      </c>
      <c r="M119" s="74">
        <v>2.5</v>
      </c>
      <c r="N119" s="75">
        <v>8</v>
      </c>
      <c r="O119" s="60"/>
      <c r="P119" s="64"/>
      <c r="Q119" s="77">
        <v>4.9810999999999996</v>
      </c>
      <c r="R119" s="60"/>
    </row>
    <row r="120" spans="1:18" ht="15" customHeight="1" x14ac:dyDescent="0.25">
      <c r="A120" s="54">
        <v>120</v>
      </c>
      <c r="B120" s="14">
        <v>54461289</v>
      </c>
      <c r="C120" s="21" t="s">
        <v>163</v>
      </c>
      <c r="D120" s="51" t="s">
        <v>164</v>
      </c>
      <c r="E120" s="47" t="s">
        <v>19</v>
      </c>
      <c r="F120" s="47">
        <v>0.45</v>
      </c>
      <c r="G120" s="47">
        <v>0.4</v>
      </c>
      <c r="H120" s="47">
        <v>0.245</v>
      </c>
      <c r="I120" s="57">
        <v>0.115</v>
      </c>
      <c r="J120" s="59">
        <v>1.2100000000000002</v>
      </c>
      <c r="K120" s="72">
        <v>7.1</v>
      </c>
      <c r="L120" s="73">
        <v>0</v>
      </c>
      <c r="M120" s="74">
        <v>5.5</v>
      </c>
      <c r="N120" s="75">
        <v>8</v>
      </c>
      <c r="O120" s="60"/>
      <c r="P120" s="64"/>
      <c r="Q120" s="77">
        <v>4.9578000000000007</v>
      </c>
      <c r="R120" s="60"/>
    </row>
    <row r="121" spans="1:18" ht="15" customHeight="1" x14ac:dyDescent="0.25">
      <c r="A121" s="19">
        <v>121</v>
      </c>
      <c r="B121" s="14">
        <v>53629068</v>
      </c>
      <c r="C121" s="21" t="s">
        <v>165</v>
      </c>
      <c r="D121" s="51" t="s">
        <v>166</v>
      </c>
      <c r="E121" s="47" t="s">
        <v>19</v>
      </c>
      <c r="F121" s="47">
        <v>1.06</v>
      </c>
      <c r="G121" s="47">
        <v>0.47</v>
      </c>
      <c r="H121" s="47">
        <v>0.54500000000000004</v>
      </c>
      <c r="I121" s="57">
        <v>0.28000000000000003</v>
      </c>
      <c r="J121" s="59">
        <v>2.3550000000000004</v>
      </c>
      <c r="K121" s="72">
        <v>7.7</v>
      </c>
      <c r="L121" s="73">
        <v>5</v>
      </c>
      <c r="M121" s="74">
        <v>9.5</v>
      </c>
      <c r="N121" s="75">
        <v>9</v>
      </c>
      <c r="O121" s="60"/>
      <c r="P121" s="64"/>
      <c r="Q121" s="77">
        <v>7.6946000000000003</v>
      </c>
      <c r="R121" s="60"/>
    </row>
    <row r="122" spans="1:18" ht="15" customHeight="1" x14ac:dyDescent="0.25">
      <c r="A122" s="54">
        <v>122</v>
      </c>
      <c r="B122" s="14">
        <v>75575882</v>
      </c>
      <c r="C122" s="21" t="s">
        <v>167</v>
      </c>
      <c r="D122" s="51" t="s">
        <v>168</v>
      </c>
      <c r="E122" s="47" t="s">
        <v>19</v>
      </c>
      <c r="F122" s="47" t="e">
        <v>#N/A</v>
      </c>
      <c r="G122" s="47" t="e">
        <v>#N/A</v>
      </c>
      <c r="H122" s="47" t="e">
        <v>#N/A</v>
      </c>
      <c r="I122" s="57" t="e">
        <v>#N/A</v>
      </c>
      <c r="J122" s="59">
        <v>0</v>
      </c>
      <c r="K122" s="72"/>
      <c r="L122" s="73"/>
      <c r="M122" s="74"/>
      <c r="N122" s="75"/>
      <c r="O122" s="60"/>
      <c r="P122" s="64"/>
      <c r="Q122" s="77" t="s">
        <v>229</v>
      </c>
      <c r="R122" s="60"/>
    </row>
    <row r="123" spans="1:18" ht="15" customHeight="1" x14ac:dyDescent="0.25">
      <c r="A123" s="19">
        <v>123</v>
      </c>
      <c r="B123" s="15">
        <v>75577198</v>
      </c>
      <c r="C123" s="25" t="s">
        <v>169</v>
      </c>
      <c r="D123" s="51" t="s">
        <v>170</v>
      </c>
      <c r="E123" s="47" t="s">
        <v>19</v>
      </c>
      <c r="F123" s="47">
        <v>1.19</v>
      </c>
      <c r="G123" s="47">
        <v>0.49</v>
      </c>
      <c r="H123" s="47">
        <v>0.65</v>
      </c>
      <c r="I123" s="57">
        <v>0.36</v>
      </c>
      <c r="J123" s="59">
        <v>2.69</v>
      </c>
      <c r="K123" s="72">
        <v>4.5</v>
      </c>
      <c r="L123" s="73">
        <v>8</v>
      </c>
      <c r="M123" s="74">
        <v>8</v>
      </c>
      <c r="N123" s="75">
        <v>8</v>
      </c>
      <c r="O123" s="60"/>
      <c r="P123" s="64"/>
      <c r="Q123" s="77">
        <v>7.089500000000001</v>
      </c>
      <c r="R123" s="60"/>
    </row>
    <row r="124" spans="1:18" ht="15" customHeight="1" x14ac:dyDescent="0.25">
      <c r="A124" s="54">
        <v>124</v>
      </c>
      <c r="B124" s="15">
        <v>75576604</v>
      </c>
      <c r="C124" s="25" t="s">
        <v>171</v>
      </c>
      <c r="D124" s="51" t="s">
        <v>172</v>
      </c>
      <c r="E124" s="47" t="s">
        <v>19</v>
      </c>
      <c r="F124" s="47">
        <v>1.28</v>
      </c>
      <c r="G124" s="47">
        <v>0.48</v>
      </c>
      <c r="H124" s="47">
        <v>0.62</v>
      </c>
      <c r="I124" s="57">
        <v>0.255</v>
      </c>
      <c r="J124" s="59">
        <v>2.6349999999999998</v>
      </c>
      <c r="K124" s="72">
        <v>9</v>
      </c>
      <c r="L124" s="73">
        <v>10</v>
      </c>
      <c r="M124" s="74">
        <v>6</v>
      </c>
      <c r="N124" s="75">
        <v>7</v>
      </c>
      <c r="O124" s="60"/>
      <c r="P124" s="64"/>
      <c r="Q124" s="77">
        <v>8.5150000000000006</v>
      </c>
      <c r="R124" s="60"/>
    </row>
    <row r="125" spans="1:18" ht="15" customHeight="1" x14ac:dyDescent="0.25">
      <c r="A125" s="19">
        <v>125</v>
      </c>
      <c r="B125" s="15">
        <v>47566066</v>
      </c>
      <c r="C125" s="25" t="s">
        <v>173</v>
      </c>
      <c r="D125" s="51" t="s">
        <v>174</v>
      </c>
      <c r="E125" s="47" t="s">
        <v>19</v>
      </c>
      <c r="F125" s="47">
        <v>1.1200000000000001</v>
      </c>
      <c r="G125" s="47">
        <v>0.44</v>
      </c>
      <c r="H125" s="47">
        <v>0.64500000000000002</v>
      </c>
      <c r="I125" s="57">
        <v>0.28499999999999998</v>
      </c>
      <c r="J125" s="59">
        <v>2.4900000000000002</v>
      </c>
      <c r="K125" s="72">
        <v>9.5</v>
      </c>
      <c r="L125" s="73">
        <v>5.5</v>
      </c>
      <c r="M125" s="74">
        <v>6.5</v>
      </c>
      <c r="N125" s="75">
        <v>3</v>
      </c>
      <c r="O125" s="60"/>
      <c r="P125" s="64"/>
      <c r="Q125" s="77">
        <v>7.7015000000000002</v>
      </c>
      <c r="R125" s="60"/>
    </row>
    <row r="126" spans="1:18" ht="15" customHeight="1" x14ac:dyDescent="0.25">
      <c r="A126" s="54">
        <v>126</v>
      </c>
      <c r="B126" s="15">
        <v>5716244</v>
      </c>
      <c r="C126" s="25" t="s">
        <v>175</v>
      </c>
      <c r="D126" s="51" t="s">
        <v>176</v>
      </c>
      <c r="E126" s="47" t="s">
        <v>19</v>
      </c>
      <c r="F126" s="47" t="e">
        <v>#N/A</v>
      </c>
      <c r="G126" s="47" t="e">
        <v>#N/A</v>
      </c>
      <c r="H126" s="47" t="e">
        <v>#N/A</v>
      </c>
      <c r="I126" s="57" t="e">
        <v>#N/A</v>
      </c>
      <c r="J126" s="59">
        <v>0</v>
      </c>
      <c r="K126" s="72"/>
      <c r="L126" s="73"/>
      <c r="M126" s="74"/>
      <c r="N126" s="75"/>
      <c r="O126" s="60"/>
      <c r="P126" s="64"/>
      <c r="Q126" s="77" t="s">
        <v>229</v>
      </c>
      <c r="R126" s="60"/>
    </row>
    <row r="127" spans="1:18" ht="15" customHeight="1" x14ac:dyDescent="0.25">
      <c r="A127" s="19">
        <v>127</v>
      </c>
      <c r="B127" s="15">
        <v>23330662</v>
      </c>
      <c r="C127" s="25" t="s">
        <v>177</v>
      </c>
      <c r="D127" s="51" t="s">
        <v>178</v>
      </c>
      <c r="E127" s="47" t="s">
        <v>19</v>
      </c>
      <c r="F127" s="47">
        <v>1.1100000000000001</v>
      </c>
      <c r="G127" s="47">
        <v>0.48</v>
      </c>
      <c r="H127" s="47">
        <v>0.48</v>
      </c>
      <c r="I127" s="57">
        <v>0.28499999999999998</v>
      </c>
      <c r="J127" s="59">
        <v>2.3550000000000004</v>
      </c>
      <c r="K127" s="72">
        <v>9.5</v>
      </c>
      <c r="L127" s="73">
        <v>9.5</v>
      </c>
      <c r="M127" s="74">
        <v>2</v>
      </c>
      <c r="N127" s="75">
        <v>3</v>
      </c>
      <c r="O127" s="60"/>
      <c r="P127" s="64"/>
      <c r="Q127" s="77">
        <v>7.4929999999999994</v>
      </c>
      <c r="R127" s="60"/>
    </row>
    <row r="128" spans="1:18" ht="15" customHeight="1" x14ac:dyDescent="0.25">
      <c r="A128" s="54">
        <v>128</v>
      </c>
      <c r="B128" s="15">
        <v>77432841</v>
      </c>
      <c r="C128" s="25" t="s">
        <v>179</v>
      </c>
      <c r="D128" s="51" t="s">
        <v>180</v>
      </c>
      <c r="E128" s="47" t="s">
        <v>19</v>
      </c>
      <c r="F128" s="47" t="e">
        <v>#N/A</v>
      </c>
      <c r="G128" s="47" t="e">
        <v>#N/A</v>
      </c>
      <c r="H128" s="47" t="e">
        <v>#N/A</v>
      </c>
      <c r="I128" s="57" t="e">
        <v>#N/A</v>
      </c>
      <c r="J128" s="59">
        <v>0</v>
      </c>
      <c r="K128" s="72"/>
      <c r="L128" s="73"/>
      <c r="M128" s="74"/>
      <c r="N128" s="75"/>
      <c r="O128" s="60"/>
      <c r="P128" s="64"/>
      <c r="Q128" s="77" t="s">
        <v>229</v>
      </c>
      <c r="R128" s="60"/>
    </row>
    <row r="129" spans="1:18" ht="15" customHeight="1" x14ac:dyDescent="0.25">
      <c r="A129" s="19">
        <v>129</v>
      </c>
      <c r="B129" s="15">
        <v>49627211</v>
      </c>
      <c r="C129" s="25" t="s">
        <v>181</v>
      </c>
      <c r="D129" s="51" t="s">
        <v>182</v>
      </c>
      <c r="E129" s="47" t="s">
        <v>19</v>
      </c>
      <c r="F129" s="47">
        <v>1.02</v>
      </c>
      <c r="G129" s="47">
        <v>0.56999999999999995</v>
      </c>
      <c r="H129" s="47">
        <v>0.59</v>
      </c>
      <c r="I129" s="57">
        <v>0.28499999999999998</v>
      </c>
      <c r="J129" s="59">
        <v>2.4649999999999999</v>
      </c>
      <c r="K129" s="72">
        <v>9</v>
      </c>
      <c r="L129" s="73">
        <v>9</v>
      </c>
      <c r="M129" s="74">
        <v>7</v>
      </c>
      <c r="N129" s="75">
        <v>6</v>
      </c>
      <c r="O129" s="60"/>
      <c r="P129" s="64"/>
      <c r="Q129" s="77">
        <v>8.282</v>
      </c>
      <c r="R129" s="60"/>
    </row>
    <row r="130" spans="1:18" ht="15" customHeight="1" x14ac:dyDescent="0.25">
      <c r="A130" s="54">
        <v>130</v>
      </c>
      <c r="B130" s="15">
        <v>28982678</v>
      </c>
      <c r="C130" s="25" t="s">
        <v>183</v>
      </c>
      <c r="D130" s="51" t="s">
        <v>184</v>
      </c>
      <c r="E130" s="47" t="s">
        <v>19</v>
      </c>
      <c r="F130" s="47">
        <v>1.24</v>
      </c>
      <c r="G130" s="47">
        <v>0.46</v>
      </c>
      <c r="H130" s="47">
        <v>0.53</v>
      </c>
      <c r="I130" s="57">
        <v>0.19500000000000001</v>
      </c>
      <c r="J130" s="59">
        <v>2.4249999999999998</v>
      </c>
      <c r="K130" s="72"/>
      <c r="L130" s="73"/>
      <c r="M130" s="74"/>
      <c r="N130" s="75"/>
      <c r="O130" s="60"/>
      <c r="P130" s="64"/>
      <c r="Q130" s="77" t="s">
        <v>229</v>
      </c>
      <c r="R130" s="60"/>
    </row>
    <row r="131" spans="1:18" ht="15" customHeight="1" x14ac:dyDescent="0.25">
      <c r="A131" s="19">
        <v>131</v>
      </c>
      <c r="B131" s="15">
        <v>77560512</v>
      </c>
      <c r="C131" s="25" t="s">
        <v>185</v>
      </c>
      <c r="D131" s="51" t="s">
        <v>186</v>
      </c>
      <c r="E131" s="47" t="s">
        <v>19</v>
      </c>
      <c r="F131" s="47">
        <v>0.49</v>
      </c>
      <c r="G131" s="47" t="e">
        <v>#N/A</v>
      </c>
      <c r="H131" s="47" t="e">
        <v>#N/A</v>
      </c>
      <c r="I131" s="57" t="e">
        <v>#N/A</v>
      </c>
      <c r="J131" s="59">
        <v>0.49</v>
      </c>
      <c r="K131" s="72"/>
      <c r="L131" s="73"/>
      <c r="M131" s="74"/>
      <c r="N131" s="75"/>
      <c r="O131" s="60"/>
      <c r="P131" s="64"/>
      <c r="Q131" s="77" t="s">
        <v>229</v>
      </c>
      <c r="R131" s="60"/>
    </row>
    <row r="132" spans="1:18" ht="15" customHeight="1" x14ac:dyDescent="0.25">
      <c r="A132" s="54">
        <v>132</v>
      </c>
      <c r="B132" s="15">
        <v>78154972</v>
      </c>
      <c r="C132" s="25" t="s">
        <v>187</v>
      </c>
      <c r="D132" s="51" t="s">
        <v>188</v>
      </c>
      <c r="E132" s="47" t="s">
        <v>19</v>
      </c>
      <c r="F132" s="47" t="e">
        <v>#N/A</v>
      </c>
      <c r="G132" s="47" t="e">
        <v>#N/A</v>
      </c>
      <c r="H132" s="47" t="e">
        <v>#N/A</v>
      </c>
      <c r="I132" s="57" t="e">
        <v>#N/A</v>
      </c>
      <c r="J132" s="59">
        <v>0</v>
      </c>
      <c r="K132" s="72"/>
      <c r="L132" s="73"/>
      <c r="M132" s="74"/>
      <c r="N132" s="75"/>
      <c r="O132" s="60"/>
      <c r="P132" s="64"/>
      <c r="Q132" s="77" t="s">
        <v>229</v>
      </c>
      <c r="R132" s="60"/>
    </row>
    <row r="133" spans="1:18" ht="15" customHeight="1" x14ac:dyDescent="0.25">
      <c r="A133" s="19">
        <v>133</v>
      </c>
      <c r="B133" s="15">
        <v>23830150</v>
      </c>
      <c r="C133" s="25" t="s">
        <v>189</v>
      </c>
      <c r="D133" s="51" t="s">
        <v>190</v>
      </c>
      <c r="E133" s="47" t="s">
        <v>19</v>
      </c>
      <c r="F133" s="47">
        <v>0.95</v>
      </c>
      <c r="G133" s="47">
        <v>0.5</v>
      </c>
      <c r="H133" s="47">
        <v>0.51500000000000001</v>
      </c>
      <c r="I133" s="57">
        <v>0.3</v>
      </c>
      <c r="J133" s="59">
        <v>2.2649999999999997</v>
      </c>
      <c r="K133" s="72">
        <v>7</v>
      </c>
      <c r="L133" s="73">
        <v>7.5</v>
      </c>
      <c r="M133" s="74">
        <v>9.5</v>
      </c>
      <c r="N133" s="75">
        <v>6</v>
      </c>
      <c r="O133" s="60"/>
      <c r="P133" s="64"/>
      <c r="Q133" s="77">
        <v>7.5430000000000001</v>
      </c>
      <c r="R133" s="60"/>
    </row>
    <row r="134" spans="1:18" ht="15" customHeight="1" x14ac:dyDescent="0.25">
      <c r="A134" s="54">
        <v>134</v>
      </c>
      <c r="B134" s="15">
        <v>26267002</v>
      </c>
      <c r="C134" s="25" t="s">
        <v>191</v>
      </c>
      <c r="D134" s="51" t="s">
        <v>192</v>
      </c>
      <c r="E134" s="47" t="s">
        <v>19</v>
      </c>
      <c r="F134" s="47">
        <v>0.74</v>
      </c>
      <c r="G134" s="47">
        <v>0.43</v>
      </c>
      <c r="H134" s="47">
        <v>0.52500000000000002</v>
      </c>
      <c r="I134" s="57">
        <v>0.19500000000000001</v>
      </c>
      <c r="J134" s="59">
        <v>1.89</v>
      </c>
      <c r="K134" s="72">
        <v>4.2</v>
      </c>
      <c r="L134" s="73">
        <v>5</v>
      </c>
      <c r="M134" s="74">
        <v>3</v>
      </c>
      <c r="N134" s="75">
        <v>8</v>
      </c>
      <c r="O134" s="60"/>
      <c r="P134" s="64"/>
      <c r="Q134" s="77">
        <v>5.0106000000000002</v>
      </c>
      <c r="R134" s="60"/>
    </row>
    <row r="135" spans="1:18" ht="15" customHeight="1" x14ac:dyDescent="0.25">
      <c r="A135" s="19">
        <v>135</v>
      </c>
      <c r="B135" s="15">
        <v>77033261</v>
      </c>
      <c r="C135" s="25" t="s">
        <v>193</v>
      </c>
      <c r="D135" s="51" t="s">
        <v>194</v>
      </c>
      <c r="E135" s="47" t="s">
        <v>19</v>
      </c>
      <c r="F135" s="47">
        <v>1.06</v>
      </c>
      <c r="G135" s="47">
        <v>0.41</v>
      </c>
      <c r="H135" s="47">
        <v>0.53500000000000003</v>
      </c>
      <c r="I135" s="57">
        <v>0.21</v>
      </c>
      <c r="J135" s="59">
        <v>2.2149999999999999</v>
      </c>
      <c r="K135" s="72">
        <v>5.6</v>
      </c>
      <c r="L135" s="73">
        <v>5</v>
      </c>
      <c r="M135" s="74">
        <v>9.5</v>
      </c>
      <c r="N135" s="75">
        <v>10</v>
      </c>
      <c r="O135" s="60"/>
      <c r="P135" s="64"/>
      <c r="Q135" s="77">
        <v>7</v>
      </c>
      <c r="R135" s="60"/>
    </row>
    <row r="136" spans="1:18" ht="15" customHeight="1" x14ac:dyDescent="0.25">
      <c r="A136" s="54">
        <v>136</v>
      </c>
      <c r="B136" s="15">
        <v>75935480</v>
      </c>
      <c r="C136" s="25" t="s">
        <v>195</v>
      </c>
      <c r="D136" s="51" t="s">
        <v>196</v>
      </c>
      <c r="E136" s="47" t="s">
        <v>19</v>
      </c>
      <c r="F136" s="47">
        <v>1.33</v>
      </c>
      <c r="G136" s="47">
        <v>0.19</v>
      </c>
      <c r="H136" s="47">
        <v>0.42</v>
      </c>
      <c r="I136" s="57" t="e">
        <v>#N/A</v>
      </c>
      <c r="J136" s="59">
        <v>1.94</v>
      </c>
      <c r="K136" s="72">
        <v>8.5</v>
      </c>
      <c r="L136" s="73">
        <v>10</v>
      </c>
      <c r="M136" s="74">
        <v>5</v>
      </c>
      <c r="N136" s="75">
        <v>6</v>
      </c>
      <c r="O136" s="60"/>
      <c r="P136" s="64"/>
      <c r="Q136" s="77">
        <v>7.4385000000000003</v>
      </c>
      <c r="R136" s="60"/>
    </row>
    <row r="137" spans="1:18" ht="15" customHeight="1" x14ac:dyDescent="0.25">
      <c r="A137" s="19">
        <v>137</v>
      </c>
      <c r="B137" s="15">
        <v>31030549</v>
      </c>
      <c r="C137" s="25" t="s">
        <v>197</v>
      </c>
      <c r="D137" s="51" t="s">
        <v>198</v>
      </c>
      <c r="E137" s="47" t="s">
        <v>19</v>
      </c>
      <c r="F137" s="47">
        <v>1.01</v>
      </c>
      <c r="G137" s="47">
        <v>0.32</v>
      </c>
      <c r="H137" s="47">
        <v>0.59</v>
      </c>
      <c r="I137" s="57">
        <v>0.155</v>
      </c>
      <c r="J137" s="59">
        <v>2.0749999999999997</v>
      </c>
      <c r="K137" s="72">
        <v>9</v>
      </c>
      <c r="L137" s="73">
        <v>7.5</v>
      </c>
      <c r="M137" s="74">
        <v>10</v>
      </c>
      <c r="N137" s="75">
        <v>7</v>
      </c>
      <c r="O137" s="60"/>
      <c r="P137" s="64"/>
      <c r="Q137" s="77">
        <v>8.1754999999999995</v>
      </c>
      <c r="R137" s="60"/>
    </row>
    <row r="138" spans="1:18" ht="15" customHeight="1" x14ac:dyDescent="0.25">
      <c r="A138" s="54">
        <v>138</v>
      </c>
      <c r="B138" s="15">
        <v>53916153</v>
      </c>
      <c r="C138" s="25" t="s">
        <v>199</v>
      </c>
      <c r="D138" s="51" t="s">
        <v>200</v>
      </c>
      <c r="E138" s="47" t="s">
        <v>19</v>
      </c>
      <c r="F138" s="47" t="e">
        <v>#N/A</v>
      </c>
      <c r="G138" s="47" t="e">
        <v>#N/A</v>
      </c>
      <c r="H138" s="47" t="e">
        <v>#N/A</v>
      </c>
      <c r="I138" s="57" t="e">
        <v>#N/A</v>
      </c>
      <c r="J138" s="59">
        <v>0</v>
      </c>
      <c r="K138" s="72"/>
      <c r="L138" s="73"/>
      <c r="M138" s="74"/>
      <c r="N138" s="75"/>
      <c r="O138" s="60"/>
      <c r="P138" s="64"/>
      <c r="Q138" s="77" t="s">
        <v>229</v>
      </c>
      <c r="R138" s="60"/>
    </row>
    <row r="139" spans="1:18" ht="15" customHeight="1" x14ac:dyDescent="0.25">
      <c r="A139" s="19">
        <v>139</v>
      </c>
      <c r="B139" s="15">
        <v>78027270</v>
      </c>
      <c r="C139" s="25" t="s">
        <v>201</v>
      </c>
      <c r="D139" s="51" t="s">
        <v>202</v>
      </c>
      <c r="E139" s="47" t="s">
        <v>19</v>
      </c>
      <c r="F139" s="47">
        <v>0.77</v>
      </c>
      <c r="G139" s="47">
        <v>0.13</v>
      </c>
      <c r="H139" s="47">
        <v>0.36</v>
      </c>
      <c r="I139" s="57">
        <v>0.22</v>
      </c>
      <c r="J139" s="59">
        <v>1.48</v>
      </c>
      <c r="K139" s="72">
        <v>2.5</v>
      </c>
      <c r="L139" s="73">
        <v>5</v>
      </c>
      <c r="M139" s="74">
        <v>9.5</v>
      </c>
      <c r="N139" s="75">
        <v>9</v>
      </c>
      <c r="O139" s="60"/>
      <c r="P139" s="64"/>
      <c r="Q139" s="77">
        <v>5.0359999999999996</v>
      </c>
      <c r="R139" s="60"/>
    </row>
    <row r="140" spans="1:18" ht="15" customHeight="1" x14ac:dyDescent="0.25">
      <c r="A140" s="54">
        <v>140</v>
      </c>
      <c r="B140" s="15" t="s">
        <v>203</v>
      </c>
      <c r="C140" s="25" t="s">
        <v>204</v>
      </c>
      <c r="D140" s="51" t="s">
        <v>205</v>
      </c>
      <c r="E140" s="47" t="s">
        <v>19</v>
      </c>
      <c r="F140" s="47">
        <v>0.9</v>
      </c>
      <c r="G140" s="47">
        <v>0.41</v>
      </c>
      <c r="H140" s="47">
        <v>0.5</v>
      </c>
      <c r="I140" s="57">
        <v>0.20499999999999999</v>
      </c>
      <c r="J140" s="59">
        <v>2.0150000000000001</v>
      </c>
      <c r="K140" s="72">
        <v>2.5</v>
      </c>
      <c r="L140" s="73">
        <v>4</v>
      </c>
      <c r="M140" s="74">
        <v>10</v>
      </c>
      <c r="N140" s="75">
        <v>10</v>
      </c>
      <c r="O140" s="60"/>
      <c r="P140" s="64"/>
      <c r="Q140" s="77">
        <v>5.5605000000000002</v>
      </c>
      <c r="R140" s="60"/>
    </row>
    <row r="141" spans="1:18" ht="15" customHeight="1" x14ac:dyDescent="0.25">
      <c r="A141" s="19">
        <v>141</v>
      </c>
      <c r="B141" s="15">
        <v>77554177</v>
      </c>
      <c r="C141" s="25" t="s">
        <v>206</v>
      </c>
      <c r="D141" s="51" t="s">
        <v>207</v>
      </c>
      <c r="E141" s="47" t="s">
        <v>19</v>
      </c>
      <c r="F141" s="47">
        <v>1.28</v>
      </c>
      <c r="G141" s="47">
        <v>0.56000000000000005</v>
      </c>
      <c r="H141" s="47">
        <v>0.65</v>
      </c>
      <c r="I141" s="57">
        <v>0.39</v>
      </c>
      <c r="J141" s="59">
        <v>2.8800000000000003</v>
      </c>
      <c r="K141" s="72">
        <v>6</v>
      </c>
      <c r="L141" s="73">
        <v>8</v>
      </c>
      <c r="M141" s="74">
        <v>7.5</v>
      </c>
      <c r="N141" s="75">
        <v>6</v>
      </c>
      <c r="O141" s="60"/>
      <c r="P141" s="64"/>
      <c r="Q141" s="77">
        <v>7.5945000000000009</v>
      </c>
      <c r="R141" s="60"/>
    </row>
    <row r="142" spans="1:18" ht="15" customHeight="1" x14ac:dyDescent="0.25">
      <c r="A142" s="54">
        <v>142</v>
      </c>
      <c r="B142" s="15" t="s">
        <v>208</v>
      </c>
      <c r="C142" s="25" t="s">
        <v>209</v>
      </c>
      <c r="D142" s="51" t="s">
        <v>210</v>
      </c>
      <c r="E142" s="47" t="s">
        <v>19</v>
      </c>
      <c r="F142" s="47">
        <v>1.22</v>
      </c>
      <c r="G142" s="47">
        <v>0.56000000000000005</v>
      </c>
      <c r="H142" s="47">
        <v>0.56999999999999995</v>
      </c>
      <c r="I142" s="57">
        <v>0.33</v>
      </c>
      <c r="J142" s="59">
        <v>2.68</v>
      </c>
      <c r="K142" s="72">
        <v>8</v>
      </c>
      <c r="L142" s="73">
        <v>6</v>
      </c>
      <c r="M142" s="74">
        <v>6</v>
      </c>
      <c r="N142" s="75">
        <v>5</v>
      </c>
      <c r="O142" s="60"/>
      <c r="P142" s="64"/>
      <c r="Q142" s="77">
        <v>7.5030000000000001</v>
      </c>
      <c r="R142" s="60"/>
    </row>
    <row r="143" spans="1:18" ht="15" customHeight="1" x14ac:dyDescent="0.25">
      <c r="A143" s="19">
        <v>143</v>
      </c>
      <c r="B143" s="15">
        <v>43296275</v>
      </c>
      <c r="C143" s="25" t="s">
        <v>211</v>
      </c>
      <c r="D143" s="51" t="s">
        <v>212</v>
      </c>
      <c r="E143" s="47" t="s">
        <v>19</v>
      </c>
      <c r="F143" s="47">
        <v>0.94</v>
      </c>
      <c r="G143" s="47">
        <v>0.43</v>
      </c>
      <c r="H143" s="47">
        <v>0.48</v>
      </c>
      <c r="I143" s="57">
        <v>0.245</v>
      </c>
      <c r="J143" s="59">
        <v>2.0949999999999998</v>
      </c>
      <c r="K143" s="72">
        <v>7.5</v>
      </c>
      <c r="L143" s="73">
        <v>4.5</v>
      </c>
      <c r="M143" s="74">
        <v>9.5</v>
      </c>
      <c r="N143" s="75">
        <v>8</v>
      </c>
      <c r="O143" s="60"/>
      <c r="P143" s="64"/>
      <c r="Q143" s="77">
        <v>7.2294999999999998</v>
      </c>
      <c r="R143" s="60"/>
    </row>
    <row r="144" spans="1:18" ht="15" customHeight="1" x14ac:dyDescent="0.25">
      <c r="A144" s="54">
        <v>144</v>
      </c>
      <c r="B144" s="15">
        <v>78280664</v>
      </c>
      <c r="C144" s="25" t="s">
        <v>213</v>
      </c>
      <c r="D144" s="51" t="s">
        <v>214</v>
      </c>
      <c r="E144" s="47" t="s">
        <v>19</v>
      </c>
      <c r="F144" s="47">
        <v>0.97</v>
      </c>
      <c r="G144" s="47">
        <v>0.45</v>
      </c>
      <c r="H144" s="47">
        <v>0.47</v>
      </c>
      <c r="I144" s="57">
        <v>0.32</v>
      </c>
      <c r="J144" s="59">
        <v>2.21</v>
      </c>
      <c r="K144" s="72">
        <v>6</v>
      </c>
      <c r="L144" s="73">
        <v>9.5</v>
      </c>
      <c r="M144" s="74">
        <v>7</v>
      </c>
      <c r="N144" s="75">
        <v>5</v>
      </c>
      <c r="O144" s="60"/>
      <c r="P144" s="64"/>
      <c r="Q144" s="77">
        <v>7.0085000000000006</v>
      </c>
      <c r="R144" s="60"/>
    </row>
    <row r="145" spans="1:18" ht="15" customHeight="1" x14ac:dyDescent="0.25">
      <c r="A145" s="19">
        <v>145</v>
      </c>
      <c r="B145" s="15">
        <v>77985586</v>
      </c>
      <c r="C145" s="25" t="s">
        <v>215</v>
      </c>
      <c r="D145" s="51" t="s">
        <v>216</v>
      </c>
      <c r="E145" s="47" t="s">
        <v>19</v>
      </c>
      <c r="F145" s="47">
        <v>0.65</v>
      </c>
      <c r="G145" s="47">
        <v>0.21</v>
      </c>
      <c r="H145" s="47">
        <v>0.32500000000000001</v>
      </c>
      <c r="I145" s="57">
        <v>0.13</v>
      </c>
      <c r="J145" s="59">
        <v>1.3149999999999999</v>
      </c>
      <c r="K145" s="72">
        <v>6.4</v>
      </c>
      <c r="L145" s="73">
        <v>3</v>
      </c>
      <c r="M145" s="74">
        <v>10</v>
      </c>
      <c r="N145" s="75">
        <v>6</v>
      </c>
      <c r="O145" s="60"/>
      <c r="P145" s="64"/>
      <c r="Q145" s="77">
        <v>5.7991999999999999</v>
      </c>
      <c r="R145" s="60"/>
    </row>
    <row r="146" spans="1:18" ht="15" customHeight="1" x14ac:dyDescent="0.25">
      <c r="A146" s="54">
        <v>146</v>
      </c>
      <c r="B146" s="15">
        <v>31025658</v>
      </c>
      <c r="C146" s="25" t="s">
        <v>217</v>
      </c>
      <c r="D146" s="51" t="s">
        <v>218</v>
      </c>
      <c r="E146" s="47" t="s">
        <v>19</v>
      </c>
      <c r="F146" s="47">
        <v>1.33</v>
      </c>
      <c r="G146" s="47">
        <v>0.52</v>
      </c>
      <c r="H146" s="47">
        <v>0.56499999999999995</v>
      </c>
      <c r="I146" s="57">
        <v>0.34499999999999997</v>
      </c>
      <c r="J146" s="59">
        <v>2.76</v>
      </c>
      <c r="K146" s="72">
        <v>10</v>
      </c>
      <c r="L146" s="73">
        <v>9.5</v>
      </c>
      <c r="M146" s="74">
        <v>10</v>
      </c>
      <c r="N146" s="75">
        <v>6</v>
      </c>
      <c r="O146" s="60"/>
      <c r="P146" s="64"/>
      <c r="Q146" s="77">
        <v>9.4344999999999999</v>
      </c>
      <c r="R146" s="60"/>
    </row>
    <row r="147" spans="1:18" ht="15" customHeight="1" x14ac:dyDescent="0.25">
      <c r="A147" s="19">
        <v>147</v>
      </c>
      <c r="B147" s="15">
        <v>4658655</v>
      </c>
      <c r="C147" s="25" t="s">
        <v>219</v>
      </c>
      <c r="D147" s="51" t="s">
        <v>220</v>
      </c>
      <c r="E147" s="47" t="s">
        <v>19</v>
      </c>
      <c r="F147" s="47">
        <v>1.1499999999999999</v>
      </c>
      <c r="G147" s="47">
        <v>0.45</v>
      </c>
      <c r="H147" s="47">
        <v>0.505</v>
      </c>
      <c r="I147" s="57">
        <v>0.33</v>
      </c>
      <c r="J147" s="59">
        <v>2.4350000000000001</v>
      </c>
      <c r="K147" s="72">
        <v>8.5</v>
      </c>
      <c r="L147" s="73">
        <v>8</v>
      </c>
      <c r="M147" s="74">
        <v>8.5</v>
      </c>
      <c r="N147" s="75">
        <v>6</v>
      </c>
      <c r="O147" s="60"/>
      <c r="P147" s="64"/>
      <c r="Q147" s="77">
        <v>8.1539999999999999</v>
      </c>
      <c r="R147" s="60"/>
    </row>
    <row r="148" spans="1:18" ht="15" customHeight="1" x14ac:dyDescent="0.25">
      <c r="A148" s="54">
        <v>148</v>
      </c>
      <c r="B148" s="15">
        <v>76593072</v>
      </c>
      <c r="C148" s="25" t="s">
        <v>221</v>
      </c>
      <c r="D148" s="51" t="s">
        <v>222</v>
      </c>
      <c r="E148" s="47" t="s">
        <v>19</v>
      </c>
      <c r="F148" s="47">
        <v>1.02</v>
      </c>
      <c r="G148" s="47">
        <v>0.35</v>
      </c>
      <c r="H148" s="47">
        <v>0.53</v>
      </c>
      <c r="I148" s="57">
        <v>0.185</v>
      </c>
      <c r="J148" s="59">
        <v>2.085</v>
      </c>
      <c r="K148" s="72">
        <v>8</v>
      </c>
      <c r="L148" s="73">
        <v>5</v>
      </c>
      <c r="M148" s="74">
        <v>7.5</v>
      </c>
      <c r="N148" s="75">
        <v>8</v>
      </c>
      <c r="O148" s="60"/>
      <c r="P148" s="64"/>
      <c r="Q148" s="77">
        <v>7.1705000000000005</v>
      </c>
      <c r="R148" s="60"/>
    </row>
    <row r="149" spans="1:18" ht="15" customHeight="1" x14ac:dyDescent="0.25">
      <c r="A149" s="19">
        <v>149</v>
      </c>
      <c r="B149" s="15">
        <v>75931682</v>
      </c>
      <c r="C149" s="25" t="s">
        <v>223</v>
      </c>
      <c r="D149" s="51" t="s">
        <v>224</v>
      </c>
      <c r="E149" s="47" t="s">
        <v>19</v>
      </c>
      <c r="F149" s="47">
        <v>0.13</v>
      </c>
      <c r="G149" s="47">
        <v>0.18</v>
      </c>
      <c r="H149" s="47">
        <v>0.40500000000000003</v>
      </c>
      <c r="I149" s="57">
        <v>0.23</v>
      </c>
      <c r="J149" s="59">
        <v>0.94500000000000006</v>
      </c>
      <c r="K149" s="72"/>
      <c r="L149" s="73"/>
      <c r="M149" s="74"/>
      <c r="N149" s="75"/>
      <c r="O149" s="60"/>
      <c r="P149" s="64"/>
      <c r="Q149" s="77" t="s">
        <v>229</v>
      </c>
      <c r="R149" s="60"/>
    </row>
    <row r="150" spans="1:18" ht="15" customHeight="1" x14ac:dyDescent="0.25">
      <c r="A150" s="54">
        <v>150</v>
      </c>
      <c r="B150" s="15">
        <v>77553627</v>
      </c>
      <c r="C150" s="25" t="s">
        <v>225</v>
      </c>
      <c r="D150" s="51" t="s">
        <v>226</v>
      </c>
      <c r="E150" s="47" t="s">
        <v>19</v>
      </c>
      <c r="F150" s="47">
        <v>1.29</v>
      </c>
      <c r="G150" s="47">
        <v>0.5</v>
      </c>
      <c r="H150" s="47">
        <v>0.67</v>
      </c>
      <c r="I150" s="57">
        <v>0.28000000000000003</v>
      </c>
      <c r="J150" s="59">
        <v>2.74</v>
      </c>
      <c r="K150" s="72">
        <v>8.5</v>
      </c>
      <c r="L150" s="73">
        <v>9</v>
      </c>
      <c r="M150" s="74">
        <v>8</v>
      </c>
      <c r="N150" s="75">
        <v>10</v>
      </c>
      <c r="O150" s="60"/>
      <c r="P150" s="64"/>
      <c r="Q150" s="77">
        <v>9</v>
      </c>
      <c r="R150" s="60"/>
    </row>
    <row r="151" spans="1:18" ht="15" customHeight="1" x14ac:dyDescent="0.25">
      <c r="A151" s="19">
        <v>151</v>
      </c>
      <c r="B151" s="15">
        <v>44573827</v>
      </c>
      <c r="C151" s="25" t="s">
        <v>227</v>
      </c>
      <c r="D151" s="51" t="s">
        <v>228</v>
      </c>
      <c r="E151" s="47" t="s">
        <v>19</v>
      </c>
      <c r="F151" s="47">
        <v>1.06</v>
      </c>
      <c r="G151" s="47">
        <v>0.27</v>
      </c>
      <c r="H151" s="47">
        <v>0.4</v>
      </c>
      <c r="I151" s="57">
        <v>0.14000000000000001</v>
      </c>
      <c r="J151" s="59">
        <v>1.87</v>
      </c>
      <c r="K151" s="72">
        <v>4</v>
      </c>
      <c r="L151" s="73">
        <v>5</v>
      </c>
      <c r="M151" s="74">
        <v>6</v>
      </c>
      <c r="N151" s="75">
        <v>9</v>
      </c>
      <c r="O151" s="60"/>
      <c r="P151" s="64"/>
      <c r="Q151" s="77">
        <v>5.4260000000000002</v>
      </c>
      <c r="R151" s="60"/>
    </row>
    <row r="152" spans="1:18" ht="15" customHeight="1" x14ac:dyDescent="0.25">
      <c r="A152" s="54">
        <v>152</v>
      </c>
      <c r="B152" s="15"/>
      <c r="C152" s="25"/>
      <c r="D152" s="51"/>
      <c r="E152" s="47" t="s">
        <v>19</v>
      </c>
      <c r="F152" s="47" t="e">
        <v>#N/A</v>
      </c>
      <c r="G152" s="47" t="e">
        <v>#N/A</v>
      </c>
      <c r="H152" s="47" t="e">
        <v>#N/A</v>
      </c>
      <c r="I152" s="57" t="e">
        <v>#N/A</v>
      </c>
      <c r="J152" s="59">
        <v>0</v>
      </c>
      <c r="K152" s="72"/>
      <c r="L152" s="73"/>
      <c r="M152" s="74"/>
      <c r="N152" s="75"/>
      <c r="O152" s="60"/>
      <c r="P152" s="64"/>
      <c r="Q152" s="77" t="s">
        <v>229</v>
      </c>
      <c r="R152" s="60"/>
    </row>
    <row r="153" spans="1:18" ht="15" customHeight="1" x14ac:dyDescent="0.25">
      <c r="A153" s="19">
        <v>153</v>
      </c>
      <c r="B153" s="15"/>
      <c r="C153" s="25"/>
      <c r="D153" s="51"/>
      <c r="E153" s="47" t="s">
        <v>19</v>
      </c>
      <c r="F153" s="47" t="e">
        <v>#N/A</v>
      </c>
      <c r="G153" s="47" t="e">
        <v>#N/A</v>
      </c>
      <c r="H153" s="47" t="e">
        <v>#N/A</v>
      </c>
      <c r="I153" s="57" t="e">
        <v>#N/A</v>
      </c>
      <c r="J153" s="59">
        <v>0</v>
      </c>
      <c r="K153" s="72"/>
      <c r="L153" s="73"/>
      <c r="M153" s="74"/>
      <c r="N153" s="75"/>
      <c r="O153" s="60"/>
      <c r="P153" s="64"/>
      <c r="Q153" s="77" t="s">
        <v>229</v>
      </c>
      <c r="R153" s="60"/>
    </row>
    <row r="154" spans="1:18" ht="15" customHeight="1" x14ac:dyDescent="0.25">
      <c r="A154" s="54">
        <v>154</v>
      </c>
      <c r="B154" s="15"/>
      <c r="C154" s="25"/>
      <c r="D154" s="51"/>
      <c r="E154" s="47" t="s">
        <v>19</v>
      </c>
      <c r="F154" s="47" t="e">
        <v>#N/A</v>
      </c>
      <c r="G154" s="47" t="e">
        <v>#N/A</v>
      </c>
      <c r="H154" s="47" t="e">
        <v>#N/A</v>
      </c>
      <c r="I154" s="57" t="e">
        <v>#N/A</v>
      </c>
      <c r="J154" s="59">
        <v>0</v>
      </c>
      <c r="K154" s="72"/>
      <c r="L154" s="73"/>
      <c r="M154" s="74"/>
      <c r="N154" s="75"/>
      <c r="O154" s="60"/>
      <c r="P154" s="64"/>
      <c r="Q154" s="77" t="s">
        <v>229</v>
      </c>
      <c r="R154" s="60"/>
    </row>
    <row r="155" spans="1:18" ht="15" customHeight="1" x14ac:dyDescent="0.25">
      <c r="A155" s="19">
        <v>155</v>
      </c>
      <c r="B155" s="15"/>
      <c r="C155" s="25"/>
      <c r="D155" s="51"/>
      <c r="E155" s="47" t="s">
        <v>19</v>
      </c>
      <c r="F155" s="47" t="e">
        <v>#N/A</v>
      </c>
      <c r="G155" s="47" t="e">
        <v>#N/A</v>
      </c>
      <c r="H155" s="47" t="e">
        <v>#N/A</v>
      </c>
      <c r="I155" s="57" t="e">
        <v>#N/A</v>
      </c>
      <c r="J155" s="59">
        <v>0</v>
      </c>
      <c r="K155" s="72"/>
      <c r="L155" s="73"/>
      <c r="M155" s="74"/>
      <c r="N155" s="75"/>
      <c r="O155" s="60"/>
      <c r="P155" s="64"/>
      <c r="Q155" s="77" t="s">
        <v>229</v>
      </c>
      <c r="R155" s="60"/>
    </row>
    <row r="156" spans="1:18" ht="15" customHeight="1" x14ac:dyDescent="0.25">
      <c r="A156" s="54">
        <v>156</v>
      </c>
      <c r="B156" s="15"/>
      <c r="C156" s="25"/>
      <c r="D156" s="51"/>
      <c r="E156" s="47" t="s">
        <v>19</v>
      </c>
      <c r="F156" s="47" t="e">
        <v>#N/A</v>
      </c>
      <c r="G156" s="47" t="e">
        <v>#N/A</v>
      </c>
      <c r="H156" s="47" t="e">
        <v>#N/A</v>
      </c>
      <c r="I156" s="57" t="e">
        <v>#N/A</v>
      </c>
      <c r="J156" s="59">
        <v>0</v>
      </c>
      <c r="K156" s="72"/>
      <c r="L156" s="73"/>
      <c r="M156" s="74"/>
      <c r="N156" s="75"/>
      <c r="O156" s="60"/>
      <c r="P156" s="64"/>
      <c r="Q156" s="77" t="s">
        <v>229</v>
      </c>
      <c r="R156" s="60"/>
    </row>
    <row r="157" spans="1:18" ht="15" customHeight="1" x14ac:dyDescent="0.25">
      <c r="A157" s="19">
        <v>157</v>
      </c>
      <c r="B157" s="15"/>
      <c r="C157" s="25"/>
      <c r="D157" s="51"/>
      <c r="E157" s="47" t="s">
        <v>19</v>
      </c>
      <c r="F157" s="47" t="e">
        <v>#N/A</v>
      </c>
      <c r="G157" s="47" t="e">
        <v>#N/A</v>
      </c>
      <c r="H157" s="47" t="e">
        <v>#N/A</v>
      </c>
      <c r="I157" s="57" t="e">
        <v>#N/A</v>
      </c>
      <c r="J157" s="59">
        <v>0</v>
      </c>
      <c r="K157" s="72"/>
      <c r="L157" s="73"/>
      <c r="M157" s="74"/>
      <c r="N157" s="75"/>
      <c r="O157" s="60"/>
      <c r="P157" s="64"/>
      <c r="Q157" s="77" t="s">
        <v>229</v>
      </c>
      <c r="R157" s="60"/>
    </row>
    <row r="158" spans="1:18" ht="15" customHeight="1" x14ac:dyDescent="0.25">
      <c r="A158" s="54">
        <v>158</v>
      </c>
      <c r="B158" s="15"/>
      <c r="C158" s="25"/>
      <c r="D158" s="51"/>
      <c r="E158" s="47" t="s">
        <v>19</v>
      </c>
      <c r="F158" s="47" t="e">
        <v>#N/A</v>
      </c>
      <c r="G158" s="47" t="e">
        <v>#N/A</v>
      </c>
      <c r="H158" s="47" t="e">
        <v>#N/A</v>
      </c>
      <c r="I158" s="57" t="e">
        <v>#N/A</v>
      </c>
      <c r="J158" s="59">
        <v>0</v>
      </c>
      <c r="K158" s="72"/>
      <c r="L158" s="73"/>
      <c r="M158" s="74"/>
      <c r="N158" s="76"/>
      <c r="O158" s="60"/>
      <c r="P158" s="64"/>
      <c r="Q158" s="77" t="s">
        <v>229</v>
      </c>
      <c r="R158" s="60"/>
    </row>
    <row r="159" spans="1:18" ht="15" customHeight="1" x14ac:dyDescent="0.25">
      <c r="A159" s="19">
        <v>159</v>
      </c>
      <c r="B159" s="15"/>
      <c r="C159" s="25"/>
      <c r="D159" s="51"/>
      <c r="E159" s="47" t="s">
        <v>19</v>
      </c>
      <c r="F159" s="47" t="e">
        <v>#N/A</v>
      </c>
      <c r="G159" s="47" t="e">
        <v>#N/A</v>
      </c>
      <c r="H159" s="47" t="e">
        <v>#N/A</v>
      </c>
      <c r="I159" s="57" t="e">
        <v>#N/A</v>
      </c>
      <c r="J159" s="59">
        <v>0</v>
      </c>
      <c r="K159" s="72"/>
      <c r="L159" s="73"/>
      <c r="M159" s="74"/>
      <c r="N159" s="76"/>
      <c r="O159" s="60"/>
      <c r="P159" s="64"/>
      <c r="Q159" s="77" t="s">
        <v>229</v>
      </c>
      <c r="R159" s="60"/>
    </row>
    <row r="160" spans="1:18" ht="15" customHeight="1" x14ac:dyDescent="0.25">
      <c r="A160" s="54">
        <v>160</v>
      </c>
      <c r="B160" s="15"/>
      <c r="C160" s="25"/>
      <c r="D160" s="51"/>
      <c r="E160" s="47" t="s">
        <v>19</v>
      </c>
      <c r="F160" s="47" t="e">
        <v>#N/A</v>
      </c>
      <c r="G160" s="47" t="e">
        <v>#N/A</v>
      </c>
      <c r="H160" s="47" t="e">
        <v>#N/A</v>
      </c>
      <c r="I160" s="57" t="e">
        <v>#N/A</v>
      </c>
      <c r="J160" s="59">
        <v>0</v>
      </c>
      <c r="K160" s="72"/>
      <c r="L160" s="73"/>
      <c r="M160" s="74"/>
      <c r="N160" s="75"/>
      <c r="O160" s="60"/>
      <c r="P160" s="64"/>
      <c r="Q160" s="77" t="s">
        <v>229</v>
      </c>
      <c r="R160" s="60"/>
    </row>
    <row r="161" spans="1:18" ht="15" customHeight="1" x14ac:dyDescent="0.25">
      <c r="A161" s="19">
        <v>161</v>
      </c>
      <c r="B161" s="15"/>
      <c r="C161" s="25"/>
      <c r="D161" s="51"/>
      <c r="E161" s="47" t="s">
        <v>19</v>
      </c>
      <c r="F161" s="47" t="e">
        <v>#N/A</v>
      </c>
      <c r="G161" s="47" t="e">
        <v>#N/A</v>
      </c>
      <c r="H161" s="47" t="e">
        <v>#N/A</v>
      </c>
      <c r="I161" s="57" t="e">
        <v>#N/A</v>
      </c>
      <c r="J161" s="59">
        <v>0</v>
      </c>
      <c r="K161" s="72"/>
      <c r="L161" s="73"/>
      <c r="M161" s="74"/>
      <c r="N161" s="75"/>
      <c r="O161" s="60"/>
      <c r="P161" s="64"/>
      <c r="Q161" s="77" t="s">
        <v>229</v>
      </c>
      <c r="R161" s="60"/>
    </row>
    <row r="162" spans="1:18" ht="15" customHeight="1" x14ac:dyDescent="0.25">
      <c r="A162" s="54">
        <v>162</v>
      </c>
      <c r="B162" s="15"/>
      <c r="C162" s="25"/>
      <c r="D162" s="51"/>
      <c r="E162" s="47" t="s">
        <v>19</v>
      </c>
      <c r="F162" s="47" t="e">
        <v>#N/A</v>
      </c>
      <c r="G162" s="47" t="e">
        <v>#N/A</v>
      </c>
      <c r="H162" s="47" t="e">
        <v>#N/A</v>
      </c>
      <c r="I162" s="57" t="e">
        <v>#N/A</v>
      </c>
      <c r="J162" s="59">
        <v>0</v>
      </c>
      <c r="K162" s="72"/>
      <c r="L162" s="73"/>
      <c r="M162" s="74"/>
      <c r="N162" s="75"/>
      <c r="O162" s="60"/>
      <c r="P162" s="64"/>
      <c r="Q162" s="77" t="s">
        <v>229</v>
      </c>
      <c r="R162" s="60"/>
    </row>
    <row r="163" spans="1:18" ht="15" customHeight="1" x14ac:dyDescent="0.25">
      <c r="A163" s="19">
        <v>163</v>
      </c>
      <c r="B163" s="15"/>
      <c r="C163" s="25"/>
      <c r="D163" s="51"/>
      <c r="E163" s="47" t="s">
        <v>19</v>
      </c>
      <c r="F163" s="47" t="e">
        <v>#N/A</v>
      </c>
      <c r="G163" s="47" t="e">
        <v>#N/A</v>
      </c>
      <c r="H163" s="47" t="e">
        <v>#N/A</v>
      </c>
      <c r="I163" s="57" t="e">
        <v>#N/A</v>
      </c>
      <c r="J163" s="59">
        <v>0</v>
      </c>
      <c r="K163" s="72"/>
      <c r="L163" s="73"/>
      <c r="M163" s="74"/>
      <c r="N163" s="75"/>
      <c r="O163" s="60"/>
      <c r="P163" s="64"/>
      <c r="Q163" s="77" t="s">
        <v>229</v>
      </c>
      <c r="R163" s="60"/>
    </row>
    <row r="164" spans="1:18" ht="15" customHeight="1" x14ac:dyDescent="0.25">
      <c r="A164" s="54">
        <v>164</v>
      </c>
      <c r="B164" s="15"/>
      <c r="C164" s="25"/>
      <c r="D164" s="51"/>
      <c r="E164" s="47" t="s">
        <v>19</v>
      </c>
      <c r="F164" s="47" t="e">
        <v>#N/A</v>
      </c>
      <c r="G164" s="47" t="e">
        <v>#N/A</v>
      </c>
      <c r="H164" s="47" t="e">
        <v>#N/A</v>
      </c>
      <c r="I164" s="57" t="e">
        <v>#N/A</v>
      </c>
      <c r="J164" s="59">
        <v>0</v>
      </c>
      <c r="K164" s="72"/>
      <c r="L164" s="73"/>
      <c r="M164" s="74"/>
      <c r="N164" s="75"/>
      <c r="O164" s="60"/>
      <c r="P164" s="64"/>
      <c r="Q164" s="77" t="s">
        <v>229</v>
      </c>
      <c r="R164" s="60"/>
    </row>
    <row r="165" spans="1:18" ht="15" customHeight="1" x14ac:dyDescent="0.25">
      <c r="A165" s="19">
        <v>165</v>
      </c>
      <c r="B165" s="15"/>
      <c r="C165" s="25"/>
      <c r="D165" s="51"/>
      <c r="E165" s="47" t="s">
        <v>19</v>
      </c>
      <c r="F165" s="47" t="e">
        <v>#N/A</v>
      </c>
      <c r="G165" s="47" t="e">
        <v>#N/A</v>
      </c>
      <c r="H165" s="47" t="e">
        <v>#N/A</v>
      </c>
      <c r="I165" s="57" t="e">
        <v>#N/A</v>
      </c>
      <c r="J165" s="59">
        <v>0</v>
      </c>
      <c r="K165" s="72"/>
      <c r="L165" s="73"/>
      <c r="M165" s="74"/>
      <c r="N165" s="75"/>
      <c r="O165" s="60"/>
      <c r="P165" s="64"/>
      <c r="Q165" s="77" t="s">
        <v>229</v>
      </c>
      <c r="R165" s="60"/>
    </row>
    <row r="166" spans="1:18" ht="15" customHeight="1" x14ac:dyDescent="0.25">
      <c r="A166" s="54">
        <v>166</v>
      </c>
      <c r="B166" s="15"/>
      <c r="C166" s="25"/>
      <c r="D166" s="51"/>
      <c r="E166" s="47" t="s">
        <v>19</v>
      </c>
      <c r="F166" s="47" t="e">
        <v>#N/A</v>
      </c>
      <c r="G166" s="47" t="e">
        <v>#N/A</v>
      </c>
      <c r="H166" s="47" t="e">
        <v>#N/A</v>
      </c>
      <c r="I166" s="57" t="e">
        <v>#N/A</v>
      </c>
      <c r="J166" s="59">
        <v>0</v>
      </c>
      <c r="K166" s="72"/>
      <c r="L166" s="73"/>
      <c r="M166" s="74"/>
      <c r="N166" s="75"/>
      <c r="O166" s="60"/>
      <c r="P166" s="64"/>
      <c r="Q166" s="77" t="s">
        <v>229</v>
      </c>
      <c r="R166" s="60"/>
    </row>
    <row r="167" spans="1:18" ht="15" customHeight="1" x14ac:dyDescent="0.25">
      <c r="A167" s="19">
        <v>167</v>
      </c>
      <c r="B167" s="15"/>
      <c r="C167" s="25"/>
      <c r="D167" s="51"/>
      <c r="E167" s="47" t="s">
        <v>19</v>
      </c>
      <c r="F167" s="47" t="e">
        <v>#N/A</v>
      </c>
      <c r="G167" s="47" t="e">
        <v>#N/A</v>
      </c>
      <c r="H167" s="47" t="e">
        <v>#N/A</v>
      </c>
      <c r="I167" s="57" t="e">
        <v>#N/A</v>
      </c>
      <c r="J167" s="59">
        <v>0</v>
      </c>
      <c r="K167" s="72"/>
      <c r="L167" s="73"/>
      <c r="M167" s="74"/>
      <c r="N167" s="75"/>
      <c r="O167" s="60"/>
      <c r="P167" s="64"/>
      <c r="Q167" s="77" t="s">
        <v>229</v>
      </c>
      <c r="R167" s="60"/>
    </row>
    <row r="168" spans="1:18" ht="15" customHeight="1" x14ac:dyDescent="0.25">
      <c r="A168" s="54">
        <v>168</v>
      </c>
      <c r="B168" s="15"/>
      <c r="C168" s="25"/>
      <c r="D168" s="51"/>
      <c r="E168" s="47" t="s">
        <v>19</v>
      </c>
      <c r="F168" s="47" t="e">
        <v>#N/A</v>
      </c>
      <c r="G168" s="47" t="e">
        <v>#N/A</v>
      </c>
      <c r="H168" s="47" t="e">
        <v>#N/A</v>
      </c>
      <c r="I168" s="57" t="e">
        <v>#N/A</v>
      </c>
      <c r="J168" s="59">
        <v>0</v>
      </c>
      <c r="K168" s="72"/>
      <c r="L168" s="73"/>
      <c r="M168" s="74"/>
      <c r="N168" s="75"/>
      <c r="O168" s="60"/>
      <c r="P168" s="64"/>
      <c r="Q168" s="77" t="s">
        <v>229</v>
      </c>
      <c r="R168" s="60"/>
    </row>
    <row r="169" spans="1:18" ht="15" customHeight="1" x14ac:dyDescent="0.25">
      <c r="A169" s="19">
        <v>169</v>
      </c>
      <c r="B169" s="15"/>
      <c r="C169" s="25"/>
      <c r="D169" s="51"/>
      <c r="E169" s="47" t="s">
        <v>19</v>
      </c>
      <c r="F169" s="47" t="e">
        <v>#N/A</v>
      </c>
      <c r="G169" s="47" t="e">
        <v>#N/A</v>
      </c>
      <c r="H169" s="47" t="e">
        <v>#N/A</v>
      </c>
      <c r="I169" s="57" t="e">
        <v>#N/A</v>
      </c>
      <c r="J169" s="59">
        <v>0</v>
      </c>
      <c r="K169" s="72"/>
      <c r="L169" s="73"/>
      <c r="M169" s="74"/>
      <c r="N169" s="75"/>
      <c r="O169" s="60"/>
      <c r="P169" s="64"/>
      <c r="Q169" s="77" t="s">
        <v>229</v>
      </c>
      <c r="R169" s="60"/>
    </row>
    <row r="170" spans="1:18" ht="15" customHeight="1" x14ac:dyDescent="0.25">
      <c r="A170" s="54">
        <v>170</v>
      </c>
      <c r="B170" s="15"/>
      <c r="C170" s="25"/>
      <c r="D170" s="51"/>
      <c r="E170" s="47" t="s">
        <v>19</v>
      </c>
      <c r="F170" s="47" t="e">
        <v>#N/A</v>
      </c>
      <c r="G170" s="47" t="e">
        <v>#N/A</v>
      </c>
      <c r="H170" s="47" t="e">
        <v>#N/A</v>
      </c>
      <c r="I170" s="57" t="e">
        <v>#N/A</v>
      </c>
      <c r="J170" s="59">
        <v>0</v>
      </c>
      <c r="K170" s="72"/>
      <c r="L170" s="73"/>
      <c r="M170" s="74"/>
      <c r="N170" s="75"/>
      <c r="O170" s="60"/>
      <c r="P170" s="64"/>
      <c r="Q170" s="77" t="s">
        <v>229</v>
      </c>
      <c r="R170" s="60"/>
    </row>
    <row r="171" spans="1:18" ht="15" customHeight="1" x14ac:dyDescent="0.25">
      <c r="A171" s="19">
        <v>171</v>
      </c>
      <c r="B171" s="15"/>
      <c r="C171" s="25"/>
      <c r="D171" s="51"/>
      <c r="E171" s="47" t="s">
        <v>19</v>
      </c>
      <c r="F171" s="47" t="e">
        <v>#N/A</v>
      </c>
      <c r="G171" s="47" t="e">
        <v>#N/A</v>
      </c>
      <c r="H171" s="47" t="e">
        <v>#N/A</v>
      </c>
      <c r="I171" s="57" t="e">
        <v>#N/A</v>
      </c>
      <c r="J171" s="59">
        <v>0</v>
      </c>
      <c r="K171" s="72"/>
      <c r="L171" s="73"/>
      <c r="M171" s="74"/>
      <c r="N171" s="75"/>
      <c r="O171" s="60"/>
      <c r="P171" s="64"/>
      <c r="Q171" s="77" t="s">
        <v>229</v>
      </c>
      <c r="R171" s="60"/>
    </row>
    <row r="172" spans="1:18" ht="15" customHeight="1" x14ac:dyDescent="0.25">
      <c r="A172" s="54">
        <v>172</v>
      </c>
      <c r="B172" s="15"/>
      <c r="C172" s="25"/>
      <c r="D172" s="51"/>
      <c r="E172" s="47" t="s">
        <v>19</v>
      </c>
      <c r="F172" s="47" t="e">
        <v>#N/A</v>
      </c>
      <c r="G172" s="47" t="e">
        <v>#N/A</v>
      </c>
      <c r="H172" s="47" t="e">
        <v>#N/A</v>
      </c>
      <c r="I172" s="57" t="e">
        <v>#N/A</v>
      </c>
      <c r="J172" s="59">
        <v>0</v>
      </c>
      <c r="K172" s="72"/>
      <c r="L172" s="73"/>
      <c r="M172" s="74"/>
      <c r="N172" s="75"/>
      <c r="O172" s="60"/>
      <c r="P172" s="64"/>
      <c r="Q172" s="77" t="s">
        <v>229</v>
      </c>
      <c r="R172" s="60"/>
    </row>
    <row r="173" spans="1:18" ht="15" customHeight="1" x14ac:dyDescent="0.25">
      <c r="A173" s="54">
        <v>173</v>
      </c>
      <c r="B173" s="15"/>
      <c r="C173" s="25"/>
      <c r="D173" s="51"/>
      <c r="E173" s="47" t="s">
        <v>19</v>
      </c>
      <c r="F173" s="47" t="e">
        <v>#N/A</v>
      </c>
      <c r="G173" s="47" t="e">
        <v>#N/A</v>
      </c>
      <c r="H173" s="47" t="e">
        <v>#N/A</v>
      </c>
      <c r="I173" s="57" t="e">
        <v>#N/A</v>
      </c>
      <c r="J173" s="59">
        <v>0</v>
      </c>
      <c r="K173" s="72"/>
      <c r="L173" s="73"/>
      <c r="M173" s="74"/>
      <c r="N173" s="75"/>
      <c r="O173" s="60"/>
      <c r="P173" s="64"/>
      <c r="Q173" s="77" t="s">
        <v>229</v>
      </c>
      <c r="R173" s="60"/>
    </row>
    <row r="174" spans="1:18" ht="15" customHeight="1" x14ac:dyDescent="0.25">
      <c r="A174" s="54">
        <v>174</v>
      </c>
      <c r="B174" s="15"/>
      <c r="C174" s="25"/>
      <c r="D174" s="51"/>
      <c r="E174" s="47" t="s">
        <v>19</v>
      </c>
      <c r="F174" s="47" t="e">
        <v>#N/A</v>
      </c>
      <c r="G174" s="47" t="e">
        <v>#N/A</v>
      </c>
      <c r="H174" s="47" t="e">
        <v>#N/A</v>
      </c>
      <c r="I174" s="57" t="e">
        <v>#N/A</v>
      </c>
      <c r="J174" s="59">
        <v>0</v>
      </c>
      <c r="K174" s="72"/>
      <c r="L174" s="73"/>
      <c r="M174" s="74"/>
      <c r="N174" s="75"/>
      <c r="O174" s="60"/>
      <c r="P174" s="64"/>
      <c r="Q174" s="77" t="s">
        <v>229</v>
      </c>
      <c r="R174" s="60"/>
    </row>
    <row r="175" spans="1:18" ht="15" customHeight="1" x14ac:dyDescent="0.25">
      <c r="A175" s="54">
        <v>175</v>
      </c>
      <c r="B175" s="15"/>
      <c r="C175" s="25"/>
      <c r="D175" s="51"/>
      <c r="E175" s="47" t="s">
        <v>19</v>
      </c>
      <c r="F175" s="47" t="e">
        <v>#N/A</v>
      </c>
      <c r="G175" s="47" t="e">
        <v>#N/A</v>
      </c>
      <c r="H175" s="47" t="e">
        <v>#N/A</v>
      </c>
      <c r="I175" s="57" t="e">
        <v>#N/A</v>
      </c>
      <c r="J175" s="59">
        <v>0</v>
      </c>
      <c r="K175" s="72"/>
      <c r="L175" s="73"/>
      <c r="M175" s="74"/>
      <c r="N175" s="75"/>
      <c r="O175" s="60"/>
      <c r="P175" s="64"/>
      <c r="Q175" s="77" t="s">
        <v>229</v>
      </c>
      <c r="R175" s="60"/>
    </row>
    <row r="176" spans="1:18" ht="15" customHeight="1" x14ac:dyDescent="0.25">
      <c r="A176" s="54">
        <v>176</v>
      </c>
      <c r="B176" s="15"/>
      <c r="C176" s="25"/>
      <c r="D176" s="51"/>
      <c r="E176" s="47" t="s">
        <v>19</v>
      </c>
      <c r="F176" s="47" t="e">
        <v>#N/A</v>
      </c>
      <c r="G176" s="47" t="e">
        <v>#N/A</v>
      </c>
      <c r="H176" s="47" t="e">
        <v>#N/A</v>
      </c>
      <c r="I176" s="57" t="e">
        <v>#N/A</v>
      </c>
      <c r="J176" s="59">
        <v>0</v>
      </c>
      <c r="K176" s="72"/>
      <c r="L176" s="73"/>
      <c r="M176" s="74"/>
      <c r="N176" s="75"/>
      <c r="O176" s="60"/>
      <c r="P176" s="64"/>
      <c r="Q176" s="77" t="s">
        <v>229</v>
      </c>
      <c r="R176" s="60"/>
    </row>
    <row r="177" spans="1:18" ht="15" customHeight="1" x14ac:dyDescent="0.25">
      <c r="A177" s="54">
        <v>177</v>
      </c>
      <c r="B177" s="15"/>
      <c r="C177" s="25"/>
      <c r="D177" s="51"/>
      <c r="E177" s="47" t="s">
        <v>19</v>
      </c>
      <c r="F177" s="47" t="e">
        <v>#N/A</v>
      </c>
      <c r="G177" s="47" t="e">
        <v>#N/A</v>
      </c>
      <c r="H177" s="47" t="e">
        <v>#N/A</v>
      </c>
      <c r="I177" s="57" t="e">
        <v>#N/A</v>
      </c>
      <c r="J177" s="59">
        <v>0</v>
      </c>
      <c r="K177" s="72"/>
      <c r="L177" s="73"/>
      <c r="M177" s="74"/>
      <c r="N177" s="75"/>
      <c r="O177" s="60"/>
      <c r="P177" s="64"/>
      <c r="Q177" s="77" t="s">
        <v>229</v>
      </c>
      <c r="R177" s="60"/>
    </row>
    <row r="178" spans="1:18" ht="15" customHeight="1" x14ac:dyDescent="0.25">
      <c r="A178" s="54">
        <v>178</v>
      </c>
      <c r="B178" s="15"/>
      <c r="C178" s="25"/>
      <c r="D178" s="51"/>
      <c r="E178" s="47" t="s">
        <v>19</v>
      </c>
      <c r="F178" s="47" t="e">
        <v>#N/A</v>
      </c>
      <c r="G178" s="47" t="e">
        <v>#N/A</v>
      </c>
      <c r="H178" s="47" t="e">
        <v>#N/A</v>
      </c>
      <c r="I178" s="57" t="e">
        <v>#N/A</v>
      </c>
      <c r="J178" s="59">
        <v>0</v>
      </c>
      <c r="K178" s="72"/>
      <c r="L178" s="73"/>
      <c r="M178" s="74"/>
      <c r="N178" s="75"/>
      <c r="O178" s="60"/>
      <c r="P178" s="64"/>
      <c r="Q178" s="77" t="s">
        <v>229</v>
      </c>
      <c r="R178" s="60"/>
    </row>
    <row r="179" spans="1:18" ht="15" customHeight="1" x14ac:dyDescent="0.25">
      <c r="A179" s="54">
        <v>179</v>
      </c>
      <c r="B179" s="15"/>
      <c r="C179" s="36"/>
      <c r="D179" s="51"/>
      <c r="E179" s="47" t="s">
        <v>19</v>
      </c>
      <c r="F179" s="47" t="e">
        <v>#N/A</v>
      </c>
      <c r="G179" s="47" t="e">
        <v>#N/A</v>
      </c>
      <c r="H179" s="47" t="e">
        <v>#N/A</v>
      </c>
      <c r="I179" s="57" t="e">
        <v>#N/A</v>
      </c>
      <c r="J179" s="59">
        <v>0</v>
      </c>
      <c r="K179" s="72"/>
      <c r="L179" s="73"/>
      <c r="M179" s="74"/>
      <c r="N179" s="75"/>
      <c r="O179" s="60"/>
      <c r="P179" s="64"/>
      <c r="Q179" s="77" t="s">
        <v>229</v>
      </c>
      <c r="R179" s="60"/>
    </row>
    <row r="180" spans="1:18" ht="15" customHeight="1" x14ac:dyDescent="0.25">
      <c r="A180" s="54">
        <v>180</v>
      </c>
      <c r="B180" s="15"/>
      <c r="C180" s="36"/>
      <c r="D180" s="51"/>
      <c r="E180" s="47" t="s">
        <v>19</v>
      </c>
      <c r="F180" s="47" t="e">
        <v>#N/A</v>
      </c>
      <c r="G180" s="47" t="e">
        <v>#N/A</v>
      </c>
      <c r="H180" s="47" t="e">
        <v>#N/A</v>
      </c>
      <c r="I180" s="57" t="e">
        <v>#N/A</v>
      </c>
      <c r="J180" s="59">
        <v>0</v>
      </c>
      <c r="K180" s="72"/>
      <c r="L180" s="73"/>
      <c r="M180" s="74"/>
      <c r="N180" s="75"/>
      <c r="O180" s="60"/>
      <c r="P180" s="64"/>
      <c r="Q180" s="77" t="s">
        <v>229</v>
      </c>
      <c r="R180" s="60"/>
    </row>
    <row r="181" spans="1:18" ht="15" customHeight="1" x14ac:dyDescent="0.25">
      <c r="A181" s="54">
        <v>181</v>
      </c>
      <c r="B181" s="15"/>
      <c r="C181" s="25"/>
      <c r="D181" s="51"/>
      <c r="E181" s="47" t="s">
        <v>19</v>
      </c>
      <c r="F181" s="47" t="e">
        <v>#N/A</v>
      </c>
      <c r="G181" s="47" t="e">
        <v>#N/A</v>
      </c>
      <c r="H181" s="47" t="e">
        <v>#N/A</v>
      </c>
      <c r="I181" s="57" t="e">
        <v>#N/A</v>
      </c>
      <c r="J181" s="59">
        <v>0</v>
      </c>
      <c r="K181" s="72"/>
      <c r="L181" s="73"/>
      <c r="M181" s="74"/>
      <c r="N181" s="75"/>
      <c r="O181" s="60"/>
      <c r="P181" s="64"/>
      <c r="Q181" s="77" t="s">
        <v>229</v>
      </c>
      <c r="R181" s="60"/>
    </row>
    <row r="182" spans="1:18" ht="15" customHeight="1" x14ac:dyDescent="0.25">
      <c r="A182" s="54">
        <v>182</v>
      </c>
      <c r="B182" s="15"/>
      <c r="C182" s="25"/>
      <c r="D182" s="51"/>
      <c r="E182" s="47" t="s">
        <v>19</v>
      </c>
      <c r="F182" s="47" t="e">
        <v>#N/A</v>
      </c>
      <c r="G182" s="47" t="e">
        <v>#N/A</v>
      </c>
      <c r="H182" s="47" t="e">
        <v>#N/A</v>
      </c>
      <c r="I182" s="57" t="e">
        <v>#N/A</v>
      </c>
      <c r="J182" s="59">
        <v>0</v>
      </c>
      <c r="K182" s="72"/>
      <c r="L182" s="73"/>
      <c r="M182" s="74"/>
      <c r="N182" s="75"/>
      <c r="O182" s="60"/>
      <c r="P182" s="65"/>
      <c r="Q182" s="77" t="s">
        <v>229</v>
      </c>
      <c r="R182" s="60"/>
    </row>
    <row r="183" spans="1:18" ht="15" customHeight="1" x14ac:dyDescent="0.25">
      <c r="A183" s="54">
        <v>183</v>
      </c>
      <c r="B183" s="15"/>
      <c r="C183" s="25"/>
      <c r="D183" s="51"/>
      <c r="E183" s="47" t="s">
        <v>19</v>
      </c>
      <c r="F183" s="47" t="e">
        <v>#N/A</v>
      </c>
      <c r="G183" s="47" t="e">
        <v>#N/A</v>
      </c>
      <c r="H183" s="47" t="e">
        <v>#N/A</v>
      </c>
      <c r="I183" s="57" t="e">
        <v>#N/A</v>
      </c>
      <c r="J183" s="59">
        <v>0</v>
      </c>
      <c r="K183" s="72"/>
      <c r="L183" s="73"/>
      <c r="M183" s="74"/>
      <c r="N183" s="75"/>
      <c r="O183" s="60"/>
      <c r="P183" s="65"/>
      <c r="Q183" s="77" t="s">
        <v>229</v>
      </c>
      <c r="R183" s="60"/>
    </row>
    <row r="184" spans="1:18" ht="15" customHeight="1" x14ac:dyDescent="0.25">
      <c r="A184" s="54">
        <v>184</v>
      </c>
      <c r="B184" s="15"/>
      <c r="C184" s="25"/>
      <c r="D184" s="51"/>
      <c r="E184" s="47" t="s">
        <v>19</v>
      </c>
      <c r="F184" s="47" t="e">
        <v>#N/A</v>
      </c>
      <c r="G184" s="47" t="e">
        <v>#N/A</v>
      </c>
      <c r="H184" s="47" t="e">
        <v>#N/A</v>
      </c>
      <c r="I184" s="57" t="e">
        <v>#N/A</v>
      </c>
      <c r="J184" s="59">
        <v>0</v>
      </c>
      <c r="K184" s="72"/>
      <c r="L184" s="73"/>
      <c r="M184" s="74"/>
      <c r="N184" s="75"/>
      <c r="O184" s="60"/>
      <c r="P184" s="65"/>
      <c r="Q184" s="77" t="s">
        <v>229</v>
      </c>
      <c r="R184" s="60"/>
    </row>
    <row r="185" spans="1:18" ht="15" customHeight="1" x14ac:dyDescent="0.25">
      <c r="A185" s="54">
        <v>185</v>
      </c>
      <c r="B185" s="15"/>
      <c r="C185" s="25"/>
      <c r="D185" s="51"/>
      <c r="E185" s="47" t="s">
        <v>19</v>
      </c>
      <c r="F185" s="47" t="e">
        <v>#N/A</v>
      </c>
      <c r="G185" s="47" t="e">
        <v>#N/A</v>
      </c>
      <c r="H185" s="47" t="e">
        <v>#N/A</v>
      </c>
      <c r="I185" s="57" t="e">
        <v>#N/A</v>
      </c>
      <c r="J185" s="59">
        <v>0</v>
      </c>
      <c r="K185" s="72"/>
      <c r="L185" s="73"/>
      <c r="M185" s="74"/>
      <c r="N185" s="75"/>
      <c r="O185" s="60"/>
      <c r="P185" s="65"/>
      <c r="Q185" s="77" t="s">
        <v>229</v>
      </c>
      <c r="R185" s="60"/>
    </row>
    <row r="186" spans="1:18" ht="15" customHeight="1" x14ac:dyDescent="0.25">
      <c r="A186" s="54">
        <v>186</v>
      </c>
      <c r="B186" s="15"/>
      <c r="C186" s="25"/>
      <c r="D186" s="51"/>
      <c r="E186" s="47" t="s">
        <v>19</v>
      </c>
      <c r="F186" s="47" t="e">
        <v>#N/A</v>
      </c>
      <c r="G186" s="47" t="e">
        <v>#N/A</v>
      </c>
      <c r="H186" s="47" t="e">
        <v>#N/A</v>
      </c>
      <c r="I186" s="57" t="e">
        <v>#N/A</v>
      </c>
      <c r="J186" s="59">
        <v>0</v>
      </c>
      <c r="K186" s="72"/>
      <c r="L186" s="73"/>
      <c r="M186" s="74"/>
      <c r="N186" s="75"/>
      <c r="O186" s="60"/>
      <c r="P186" s="65"/>
      <c r="Q186" s="77" t="s">
        <v>229</v>
      </c>
      <c r="R186" s="60"/>
    </row>
    <row r="187" spans="1:18" ht="15" customHeight="1" x14ac:dyDescent="0.25">
      <c r="A187" s="54">
        <v>187</v>
      </c>
      <c r="B187" s="15"/>
      <c r="C187" s="25"/>
      <c r="D187" s="51"/>
      <c r="E187" s="47" t="s">
        <v>19</v>
      </c>
      <c r="F187" s="47" t="e">
        <v>#N/A</v>
      </c>
      <c r="G187" s="47" t="e">
        <v>#N/A</v>
      </c>
      <c r="H187" s="47" t="e">
        <v>#N/A</v>
      </c>
      <c r="I187" s="57" t="e">
        <v>#N/A</v>
      </c>
      <c r="J187" s="59">
        <v>0</v>
      </c>
      <c r="K187" s="72"/>
      <c r="L187" s="73"/>
      <c r="M187" s="74"/>
      <c r="N187" s="75"/>
      <c r="O187" s="60"/>
      <c r="P187" s="65"/>
      <c r="Q187" s="77" t="s">
        <v>229</v>
      </c>
      <c r="R187" s="60"/>
    </row>
    <row r="188" spans="1:18" ht="15" customHeight="1" x14ac:dyDescent="0.25">
      <c r="A188" s="54">
        <v>188</v>
      </c>
      <c r="B188" s="15"/>
      <c r="C188" s="25"/>
      <c r="D188" s="51"/>
      <c r="E188" s="47" t="s">
        <v>19</v>
      </c>
      <c r="F188" s="47" t="e">
        <v>#N/A</v>
      </c>
      <c r="G188" s="47" t="e">
        <v>#N/A</v>
      </c>
      <c r="H188" s="47" t="e">
        <v>#N/A</v>
      </c>
      <c r="I188" s="57" t="e">
        <v>#N/A</v>
      </c>
      <c r="J188" s="59">
        <v>0</v>
      </c>
      <c r="K188" s="72"/>
      <c r="L188" s="73"/>
      <c r="M188" s="74"/>
      <c r="N188" s="75"/>
      <c r="O188" s="60"/>
      <c r="P188" s="65"/>
      <c r="Q188" s="77" t="s">
        <v>229</v>
      </c>
      <c r="R188" s="60"/>
    </row>
    <row r="189" spans="1:18" ht="15" customHeight="1" x14ac:dyDescent="0.25">
      <c r="A189" s="54">
        <v>189</v>
      </c>
      <c r="B189" s="15"/>
      <c r="C189" s="25"/>
      <c r="D189" s="51"/>
      <c r="E189" s="47" t="s">
        <v>19</v>
      </c>
      <c r="F189" s="47" t="e">
        <v>#N/A</v>
      </c>
      <c r="G189" s="47" t="e">
        <v>#N/A</v>
      </c>
      <c r="H189" s="47" t="e">
        <v>#N/A</v>
      </c>
      <c r="I189" s="57" t="e">
        <v>#N/A</v>
      </c>
      <c r="J189" s="59">
        <v>0</v>
      </c>
      <c r="K189" s="72"/>
      <c r="L189" s="73"/>
      <c r="M189" s="74"/>
      <c r="N189" s="75"/>
      <c r="O189" s="60"/>
      <c r="P189" s="65"/>
      <c r="Q189" s="77" t="s">
        <v>229</v>
      </c>
      <c r="R189" s="60"/>
    </row>
    <row r="190" spans="1:18" ht="15" customHeight="1" x14ac:dyDescent="0.25">
      <c r="A190" s="54">
        <v>190</v>
      </c>
      <c r="B190" s="15"/>
      <c r="C190" s="25"/>
      <c r="D190" s="51"/>
      <c r="E190" s="47" t="s">
        <v>19</v>
      </c>
      <c r="F190" s="47" t="e">
        <v>#N/A</v>
      </c>
      <c r="G190" s="47" t="e">
        <v>#N/A</v>
      </c>
      <c r="H190" s="47" t="e">
        <v>#N/A</v>
      </c>
      <c r="I190" s="57" t="e">
        <v>#N/A</v>
      </c>
      <c r="J190" s="59">
        <v>0</v>
      </c>
      <c r="K190" s="72"/>
      <c r="L190" s="73"/>
      <c r="M190" s="74"/>
      <c r="N190" s="75"/>
      <c r="O190" s="60"/>
      <c r="P190" s="65"/>
      <c r="Q190" s="77" t="s">
        <v>229</v>
      </c>
      <c r="R190" s="60"/>
    </row>
    <row r="191" spans="1:18" ht="15" customHeight="1" x14ac:dyDescent="0.25">
      <c r="A191" s="54">
        <v>191</v>
      </c>
      <c r="B191" s="15"/>
      <c r="C191" s="25"/>
      <c r="D191" s="51"/>
      <c r="E191" s="47" t="s">
        <v>19</v>
      </c>
      <c r="F191" s="47" t="e">
        <v>#N/A</v>
      </c>
      <c r="G191" s="47" t="e">
        <v>#N/A</v>
      </c>
      <c r="H191" s="47" t="e">
        <v>#N/A</v>
      </c>
      <c r="I191" s="57" t="e">
        <v>#N/A</v>
      </c>
      <c r="J191" s="59">
        <v>0</v>
      </c>
      <c r="K191" s="72"/>
      <c r="L191" s="73"/>
      <c r="M191" s="74"/>
      <c r="N191" s="75"/>
      <c r="O191" s="60"/>
      <c r="P191" s="65"/>
      <c r="Q191" s="77" t="s">
        <v>229</v>
      </c>
      <c r="R191" s="60"/>
    </row>
    <row r="192" spans="1:18" ht="15" customHeight="1" x14ac:dyDescent="0.25">
      <c r="A192" s="54">
        <v>192</v>
      </c>
      <c r="B192" s="15"/>
      <c r="C192" s="25"/>
      <c r="D192" s="51"/>
      <c r="E192" s="47" t="s">
        <v>19</v>
      </c>
      <c r="F192" s="47" t="e">
        <v>#N/A</v>
      </c>
      <c r="G192" s="47" t="e">
        <v>#N/A</v>
      </c>
      <c r="H192" s="47" t="e">
        <v>#N/A</v>
      </c>
      <c r="I192" s="57" t="e">
        <v>#N/A</v>
      </c>
      <c r="J192" s="59">
        <v>0</v>
      </c>
      <c r="K192" s="72"/>
      <c r="L192" s="73"/>
      <c r="M192" s="74"/>
      <c r="N192" s="75"/>
      <c r="O192" s="60"/>
      <c r="P192" s="65"/>
      <c r="Q192" s="77" t="s">
        <v>229</v>
      </c>
      <c r="R192" s="60"/>
    </row>
    <row r="193" spans="1:19" ht="15" customHeight="1" x14ac:dyDescent="0.25">
      <c r="A193" s="54">
        <v>193</v>
      </c>
      <c r="B193" s="15"/>
      <c r="C193" s="25"/>
      <c r="D193" s="51"/>
      <c r="E193" s="47" t="s">
        <v>19</v>
      </c>
      <c r="F193" s="47" t="e">
        <v>#N/A</v>
      </c>
      <c r="G193" s="47" t="e">
        <v>#N/A</v>
      </c>
      <c r="H193" s="47" t="e">
        <v>#N/A</v>
      </c>
      <c r="I193" s="57" t="e">
        <v>#N/A</v>
      </c>
      <c r="J193" s="59">
        <v>0</v>
      </c>
      <c r="K193" s="72"/>
      <c r="L193" s="73"/>
      <c r="M193" s="74"/>
      <c r="N193" s="75"/>
      <c r="O193" s="60"/>
      <c r="P193" s="65"/>
      <c r="Q193" s="77" t="s">
        <v>229</v>
      </c>
      <c r="R193" s="67"/>
    </row>
    <row r="194" spans="1:19" ht="15" customHeight="1" x14ac:dyDescent="0.25">
      <c r="A194" s="54">
        <v>194</v>
      </c>
      <c r="B194" s="15"/>
      <c r="C194" s="25"/>
      <c r="D194" s="51"/>
      <c r="E194" s="47" t="s">
        <v>19</v>
      </c>
      <c r="F194" s="47" t="e">
        <v>#N/A</v>
      </c>
      <c r="G194" s="47" t="e">
        <v>#N/A</v>
      </c>
      <c r="H194" s="47" t="e">
        <v>#N/A</v>
      </c>
      <c r="I194" s="57" t="e">
        <v>#N/A</v>
      </c>
      <c r="J194" s="59">
        <v>0</v>
      </c>
      <c r="K194" s="72"/>
      <c r="L194" s="73"/>
      <c r="M194" s="74"/>
      <c r="N194" s="75"/>
      <c r="O194" s="60"/>
      <c r="P194" s="65"/>
      <c r="Q194" s="77" t="s">
        <v>229</v>
      </c>
      <c r="R194" s="67"/>
    </row>
    <row r="195" spans="1:19" ht="15" customHeight="1" x14ac:dyDescent="0.25">
      <c r="A195" s="54">
        <v>195</v>
      </c>
      <c r="B195" s="15"/>
      <c r="C195" s="25"/>
      <c r="D195" s="51"/>
      <c r="E195" s="47" t="s">
        <v>19</v>
      </c>
      <c r="F195" s="47" t="e">
        <v>#N/A</v>
      </c>
      <c r="G195" s="47" t="e">
        <v>#N/A</v>
      </c>
      <c r="H195" s="47" t="e">
        <v>#N/A</v>
      </c>
      <c r="I195" s="57" t="e">
        <v>#N/A</v>
      </c>
      <c r="J195" s="59">
        <v>0</v>
      </c>
      <c r="K195" s="72"/>
      <c r="L195" s="73"/>
      <c r="M195" s="74"/>
      <c r="N195" s="75"/>
      <c r="O195" s="60"/>
      <c r="P195" s="65"/>
      <c r="Q195" s="77" t="s">
        <v>229</v>
      </c>
      <c r="R195" s="67"/>
    </row>
    <row r="196" spans="1:19" ht="15" customHeight="1" x14ac:dyDescent="0.25">
      <c r="A196" s="54">
        <v>196</v>
      </c>
      <c r="B196" s="15"/>
      <c r="C196" s="25"/>
      <c r="D196" s="51"/>
      <c r="E196" s="47" t="s">
        <v>19</v>
      </c>
      <c r="F196" s="47" t="e">
        <v>#N/A</v>
      </c>
      <c r="G196" s="47" t="e">
        <v>#N/A</v>
      </c>
      <c r="H196" s="47" t="e">
        <v>#N/A</v>
      </c>
      <c r="I196" s="57" t="e">
        <v>#N/A</v>
      </c>
      <c r="J196" s="59">
        <v>0</v>
      </c>
      <c r="K196" s="72"/>
      <c r="L196" s="73"/>
      <c r="M196" s="74"/>
      <c r="N196" s="75"/>
      <c r="O196" s="60"/>
      <c r="P196" s="65"/>
      <c r="Q196" s="77" t="s">
        <v>229</v>
      </c>
      <c r="R196" s="67"/>
    </row>
    <row r="197" spans="1:19" ht="15" customHeight="1" x14ac:dyDescent="0.25">
      <c r="A197" s="54">
        <v>197</v>
      </c>
      <c r="B197" s="15"/>
      <c r="C197" s="25"/>
      <c r="D197" s="51"/>
      <c r="E197" s="47" t="s">
        <v>19</v>
      </c>
      <c r="F197" s="47" t="e">
        <v>#N/A</v>
      </c>
      <c r="G197" s="47" t="e">
        <v>#N/A</v>
      </c>
      <c r="H197" s="47" t="e">
        <v>#N/A</v>
      </c>
      <c r="I197" s="57" t="e">
        <v>#N/A</v>
      </c>
      <c r="J197" s="59">
        <v>0</v>
      </c>
      <c r="K197" s="72"/>
      <c r="L197" s="73"/>
      <c r="M197" s="74"/>
      <c r="N197" s="75"/>
      <c r="O197" s="60"/>
      <c r="P197" s="65"/>
      <c r="Q197" s="77" t="s">
        <v>229</v>
      </c>
      <c r="R197" s="67"/>
    </row>
    <row r="198" spans="1:19" ht="15" customHeight="1" x14ac:dyDescent="0.25">
      <c r="A198" s="54">
        <v>198</v>
      </c>
      <c r="B198" s="15"/>
      <c r="C198" s="25"/>
      <c r="D198" s="51"/>
      <c r="E198" s="47" t="s">
        <v>19</v>
      </c>
      <c r="F198" s="47" t="e">
        <v>#N/A</v>
      </c>
      <c r="G198" s="47" t="e">
        <v>#N/A</v>
      </c>
      <c r="H198" s="47" t="e">
        <v>#N/A</v>
      </c>
      <c r="I198" s="57" t="e">
        <v>#N/A</v>
      </c>
      <c r="J198" s="59">
        <v>0</v>
      </c>
      <c r="K198" s="72"/>
      <c r="L198" s="73"/>
      <c r="M198" s="74"/>
      <c r="N198" s="75"/>
      <c r="O198" s="60"/>
      <c r="P198" s="65"/>
      <c r="Q198" s="77" t="s">
        <v>229</v>
      </c>
      <c r="R198" s="67"/>
    </row>
    <row r="199" spans="1:19" ht="15" customHeight="1" x14ac:dyDescent="0.25">
      <c r="A199" s="54">
        <v>199</v>
      </c>
      <c r="B199" s="41"/>
      <c r="C199" s="42"/>
      <c r="D199" s="52"/>
      <c r="E199" s="43" t="s">
        <v>17</v>
      </c>
      <c r="F199" s="79">
        <v>41</v>
      </c>
      <c r="G199" s="79">
        <v>41</v>
      </c>
      <c r="H199" s="79">
        <v>41</v>
      </c>
      <c r="I199" s="80">
        <v>39</v>
      </c>
      <c r="J199" s="81" t="s">
        <v>17</v>
      </c>
      <c r="K199" s="82">
        <v>39</v>
      </c>
      <c r="L199" s="83">
        <v>39</v>
      </c>
      <c r="M199" s="84">
        <v>38</v>
      </c>
      <c r="N199" s="85">
        <v>38</v>
      </c>
      <c r="O199" s="86">
        <v>0</v>
      </c>
      <c r="P199" s="83">
        <v>0</v>
      </c>
      <c r="Q199" s="81">
        <v>39</v>
      </c>
      <c r="R199" s="82">
        <v>0</v>
      </c>
      <c r="S199" s="17" t="s">
        <v>17</v>
      </c>
    </row>
    <row r="200" spans="1:19" ht="15" customHeight="1" x14ac:dyDescent="0.25">
      <c r="A200" s="54">
        <v>200</v>
      </c>
      <c r="B200" s="41"/>
      <c r="C200" s="42"/>
      <c r="D200" s="52"/>
      <c r="E200" s="44" t="s">
        <v>18</v>
      </c>
      <c r="F200" s="78">
        <v>37</v>
      </c>
      <c r="G200" s="78">
        <v>34</v>
      </c>
      <c r="H200" s="78"/>
      <c r="I200" s="80"/>
      <c r="J200" s="81" t="s">
        <v>18</v>
      </c>
      <c r="K200" s="82">
        <v>29</v>
      </c>
      <c r="L200" s="83">
        <v>32</v>
      </c>
      <c r="M200" s="84">
        <v>34</v>
      </c>
      <c r="N200" s="85">
        <v>34</v>
      </c>
      <c r="O200" s="86">
        <v>0</v>
      </c>
      <c r="P200" s="83">
        <v>0</v>
      </c>
      <c r="Q200" s="81">
        <v>36</v>
      </c>
      <c r="R200" s="82">
        <v>0</v>
      </c>
      <c r="S200" s="17" t="s">
        <v>18</v>
      </c>
    </row>
  </sheetData>
  <sheetProtection selectLockedCells="1" selectUnlockedCells="1"/>
  <sortState xmlns:xlrd2="http://schemas.microsoft.com/office/spreadsheetml/2017/richdata2" ref="A2:S1002">
    <sortCondition ref="A1:A10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EXAMENES</vt:lpstr>
      <vt:lpstr>LISTAS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 HERMOSO</dc:creator>
  <cp:lastModifiedBy>usuario</cp:lastModifiedBy>
  <dcterms:created xsi:type="dcterms:W3CDTF">2013-10-14T06:35:57Z</dcterms:created>
  <dcterms:modified xsi:type="dcterms:W3CDTF">2024-06-06T07:24:47Z</dcterms:modified>
</cp:coreProperties>
</file>